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heckCompatibility="1" autoCompressPictures="0"/>
  <bookViews>
    <workbookView xWindow="-75" yWindow="-465" windowWidth="19440" windowHeight="11760" tabRatio="807" firstSheet="2" activeTab="2"/>
  </bookViews>
  <sheets>
    <sheet name="bodování 60 muži" sheetId="4" state="hidden" r:id="rId1"/>
    <sheet name="bodování 60 ženy" sheetId="5" state="hidden" r:id="rId2"/>
    <sheet name="Ch - 2002-2003" sheetId="47" r:id="rId3"/>
    <sheet name="D - 2002-2003" sheetId="46" r:id="rId4"/>
    <sheet name="Ch - 2004-2005" sheetId="45" r:id="rId5"/>
    <sheet name="D - 2004-2005" sheetId="44" r:id="rId6"/>
    <sheet name="Ch - 2006-2007" sheetId="43" r:id="rId7"/>
    <sheet name="D - 2006-2007" sheetId="42" r:id="rId8"/>
    <sheet name="Ch - 2008" sheetId="41" r:id="rId9"/>
    <sheet name="D - 2008" sheetId="40" r:id="rId10"/>
    <sheet name="Ch - 2009" sheetId="38" r:id="rId11"/>
    <sheet name="D - 2009" sheetId="37" r:id="rId12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6" i="46"/>
  <c r="I6"/>
  <c r="H8" i="47"/>
  <c r="I8"/>
  <c r="H6"/>
  <c r="I6"/>
  <c r="H7"/>
  <c r="I7"/>
  <c r="H8" i="46"/>
  <c r="I8"/>
  <c r="H7"/>
  <c r="I7"/>
  <c r="H8" i="45"/>
  <c r="I8"/>
  <c r="H10"/>
  <c r="I10"/>
  <c r="H6"/>
  <c r="I6"/>
  <c r="H7"/>
  <c r="I7"/>
  <c r="H11"/>
  <c r="I11"/>
  <c r="H9"/>
  <c r="I9"/>
  <c r="H12"/>
  <c r="I12"/>
  <c r="H7" i="44"/>
  <c r="I7"/>
  <c r="H12"/>
  <c r="I12"/>
  <c r="H10"/>
  <c r="I10"/>
  <c r="H11"/>
  <c r="I11"/>
  <c r="H13"/>
  <c r="I13"/>
  <c r="H6"/>
  <c r="I6"/>
  <c r="H8"/>
  <c r="I8"/>
  <c r="H9"/>
  <c r="I9"/>
  <c r="H9" i="43"/>
  <c r="I9"/>
  <c r="H6"/>
  <c r="I6"/>
  <c r="H10"/>
  <c r="I10"/>
  <c r="H8"/>
  <c r="I8"/>
  <c r="H11"/>
  <c r="I11"/>
  <c r="H7"/>
  <c r="I7"/>
  <c r="H7" i="42"/>
  <c r="I7"/>
  <c r="H6"/>
  <c r="I6"/>
  <c r="H8"/>
  <c r="I8"/>
  <c r="H11"/>
  <c r="I11"/>
  <c r="H10"/>
  <c r="I10"/>
  <c r="H13"/>
  <c r="I13"/>
  <c r="H12"/>
  <c r="I12"/>
  <c r="H9"/>
  <c r="I9"/>
  <c r="H7" i="41"/>
  <c r="I7"/>
  <c r="H8"/>
  <c r="I8"/>
  <c r="H6"/>
  <c r="I6"/>
  <c r="H9"/>
  <c r="I9"/>
  <c r="H9" i="40"/>
  <c r="I9"/>
  <c r="H13"/>
  <c r="I13"/>
  <c r="H11"/>
  <c r="I11"/>
  <c r="H7"/>
  <c r="I7"/>
  <c r="H8"/>
  <c r="I8"/>
  <c r="H6"/>
  <c r="I6"/>
  <c r="H12"/>
  <c r="I12"/>
  <c r="H10"/>
  <c r="I10"/>
  <c r="H6" i="38"/>
  <c r="I6"/>
  <c r="H10"/>
  <c r="I10"/>
  <c r="H9"/>
  <c r="I9"/>
  <c r="H8"/>
  <c r="I8"/>
  <c r="H7"/>
  <c r="I7"/>
  <c r="H8" i="37"/>
  <c r="I8"/>
  <c r="H9"/>
  <c r="I9"/>
  <c r="H6"/>
  <c r="I6"/>
  <c r="H7"/>
  <c r="I7"/>
</calcChain>
</file>

<file path=xl/sharedStrings.xml><?xml version="1.0" encoding="utf-8"?>
<sst xmlns="http://schemas.openxmlformats.org/spreadsheetml/2006/main" count="389" uniqueCount="176">
  <si>
    <t>Poř.</t>
  </si>
  <si>
    <t>Jméno</t>
  </si>
  <si>
    <t>Oddíl</t>
  </si>
  <si>
    <t>SKP Nymburk</t>
  </si>
  <si>
    <t>St.č.</t>
  </si>
  <si>
    <t>Pořadí</t>
  </si>
  <si>
    <t>Celkové pořadí</t>
  </si>
  <si>
    <t>Plavání
100 m</t>
  </si>
  <si>
    <t>Handikep</t>
  </si>
  <si>
    <t>Lokomotiva Nymburk</t>
  </si>
  <si>
    <t>Plavání
50 m</t>
  </si>
  <si>
    <t>Plavání
25 m</t>
  </si>
  <si>
    <t>Ročník</t>
  </si>
  <si>
    <t>Běh
800 m</t>
  </si>
  <si>
    <t>Běh
550 m</t>
  </si>
  <si>
    <t>Hartmanová</t>
  </si>
  <si>
    <t>Kateřina</t>
  </si>
  <si>
    <t>Tereza</t>
  </si>
  <si>
    <t>Dolejš</t>
  </si>
  <si>
    <t>Albert</t>
  </si>
  <si>
    <t>Matěj</t>
  </si>
  <si>
    <t>Vodní Stavby Praha</t>
  </si>
  <si>
    <t>Eliška</t>
  </si>
  <si>
    <t>Matyáš</t>
  </si>
  <si>
    <t>Adam</t>
  </si>
  <si>
    <t>Vyleťalova</t>
  </si>
  <si>
    <t>Anna</t>
  </si>
  <si>
    <t>Nella</t>
  </si>
  <si>
    <t>Cihlář</t>
  </si>
  <si>
    <t>Prokop</t>
  </si>
  <si>
    <t>Vojtěch</t>
  </si>
  <si>
    <t>Václav</t>
  </si>
  <si>
    <t>TJ Lokomotiva Beroun z.s.</t>
  </si>
  <si>
    <t>Valerie</t>
  </si>
  <si>
    <t>Daniel</t>
  </si>
  <si>
    <t>Magdalena</t>
  </si>
  <si>
    <t>Barbora</t>
  </si>
  <si>
    <t>SKI CLUB Brandýs nad Labem</t>
  </si>
  <si>
    <t>Prokešová</t>
  </si>
  <si>
    <t>Filounová</t>
  </si>
  <si>
    <t>Iveta</t>
  </si>
  <si>
    <t>Dvořáková</t>
  </si>
  <si>
    <t>Michaela</t>
  </si>
  <si>
    <t>Andrlová</t>
  </si>
  <si>
    <t>Colová</t>
  </si>
  <si>
    <t>Markéta</t>
  </si>
  <si>
    <t>Pokorná</t>
  </si>
  <si>
    <t>Alžběta</t>
  </si>
  <si>
    <t>Šimková</t>
  </si>
  <si>
    <t>Marie</t>
  </si>
  <si>
    <t>Fryčová</t>
  </si>
  <si>
    <t>Adéla</t>
  </si>
  <si>
    <t>Greplová</t>
  </si>
  <si>
    <t>Ester</t>
  </si>
  <si>
    <t>Bížová</t>
  </si>
  <si>
    <t>Johana</t>
  </si>
  <si>
    <t>Šimek</t>
  </si>
  <si>
    <t>Jakub</t>
  </si>
  <si>
    <t>Hájek</t>
  </si>
  <si>
    <t>Moravec</t>
  </si>
  <si>
    <t>Štěpán</t>
  </si>
  <si>
    <t>Uher</t>
  </si>
  <si>
    <t>Břinčil</t>
  </si>
  <si>
    <t>Mirek</t>
  </si>
  <si>
    <t>Tomáš</t>
  </si>
  <si>
    <t>Petr</t>
  </si>
  <si>
    <t>Zabák</t>
  </si>
  <si>
    <t>Oskar</t>
  </si>
  <si>
    <t>Matouš</t>
  </si>
  <si>
    <t>Marek</t>
  </si>
  <si>
    <t>Justýna</t>
  </si>
  <si>
    <t>Aquatlon Nymburk - 23.4.2017</t>
  </si>
  <si>
    <t>Balcarová</t>
  </si>
  <si>
    <t>Julie</t>
  </si>
  <si>
    <t>TRI SKI Horní Počernice</t>
  </si>
  <si>
    <t>Elab</t>
  </si>
  <si>
    <t>Müller</t>
  </si>
  <si>
    <t>Bína</t>
  </si>
  <si>
    <t>Marák</t>
  </si>
  <si>
    <t>Polák</t>
  </si>
  <si>
    <t>Chlubna</t>
  </si>
  <si>
    <t>Patrik</t>
  </si>
  <si>
    <t>Oliver</t>
  </si>
  <si>
    <t>Holánek</t>
  </si>
  <si>
    <t>Prokš</t>
  </si>
  <si>
    <t>Šubr</t>
  </si>
  <si>
    <t>Oto</t>
  </si>
  <si>
    <t>Vít</t>
  </si>
  <si>
    <t>Kroužel</t>
  </si>
  <si>
    <t>Jalovecký</t>
  </si>
  <si>
    <t>Jáchym</t>
  </si>
  <si>
    <t>Mukařov</t>
  </si>
  <si>
    <t>Felix</t>
  </si>
  <si>
    <t>Vilma</t>
  </si>
  <si>
    <t>Zajíčková</t>
  </si>
  <si>
    <t>Krouželová</t>
  </si>
  <si>
    <t>Potužníková</t>
  </si>
  <si>
    <t>Triatlet Karlovy Vary</t>
  </si>
  <si>
    <t>Matyášová</t>
  </si>
  <si>
    <t>Budková</t>
  </si>
  <si>
    <t>Linda</t>
  </si>
  <si>
    <t>Černá</t>
  </si>
  <si>
    <t>Lucia</t>
  </si>
  <si>
    <t>Hlaváčková</t>
  </si>
  <si>
    <t>Němečková</t>
  </si>
  <si>
    <t>Triatlon Team Příbram</t>
  </si>
  <si>
    <t>Trinerová</t>
  </si>
  <si>
    <t>Lenka</t>
  </si>
  <si>
    <t>Šindlerová</t>
  </si>
  <si>
    <t>Simona</t>
  </si>
  <si>
    <t>Boháčová</t>
  </si>
  <si>
    <t>SKI CLUB Brandýs nad Labem z.s.</t>
  </si>
  <si>
    <t>Lucie</t>
  </si>
  <si>
    <t>Pergel</t>
  </si>
  <si>
    <t>Plavání
200 m</t>
  </si>
  <si>
    <t>Běh
2150 m</t>
  </si>
  <si>
    <t>Běh
1600 m</t>
  </si>
  <si>
    <t>3:23,0</t>
  </si>
  <si>
    <t>4:14,0</t>
  </si>
  <si>
    <t>3:29,0</t>
  </si>
  <si>
    <t>4:10,0</t>
  </si>
  <si>
    <t>3:54,0</t>
  </si>
  <si>
    <t>4:01,0</t>
  </si>
  <si>
    <t>3:42,0</t>
  </si>
  <si>
    <t>4:18,0</t>
  </si>
  <si>
    <t>1</t>
  </si>
  <si>
    <t>7</t>
  </si>
  <si>
    <t>2</t>
  </si>
  <si>
    <t>6</t>
  </si>
  <si>
    <t>3</t>
  </si>
  <si>
    <t>8</t>
  </si>
  <si>
    <t>4</t>
  </si>
  <si>
    <t>5</t>
  </si>
  <si>
    <t>9:06</t>
  </si>
  <si>
    <t>9:30</t>
  </si>
  <si>
    <t>10:46</t>
  </si>
  <si>
    <t>8:52,0</t>
  </si>
  <si>
    <t>8:15,0</t>
  </si>
  <si>
    <t>10:36,0</t>
  </si>
  <si>
    <t>6:43,0</t>
  </si>
  <si>
    <t>7:15,5</t>
  </si>
  <si>
    <t>10:17,0</t>
  </si>
  <si>
    <t>7:15,0</t>
  </si>
  <si>
    <t>7:38,0</t>
  </si>
  <si>
    <t>8:25,0</t>
  </si>
  <si>
    <t>7:33,0</t>
  </si>
  <si>
    <t>7:12,0</t>
  </si>
  <si>
    <t>6:59,0</t>
  </si>
  <si>
    <t>7:57,0</t>
  </si>
  <si>
    <t>6:56,0</t>
  </si>
  <si>
    <t>8:01,0</t>
  </si>
  <si>
    <t>8:02,0</t>
  </si>
  <si>
    <t>2:22,0</t>
  </si>
  <si>
    <t>2:40,0</t>
  </si>
  <si>
    <t>2:28,0</t>
  </si>
  <si>
    <t>2:50,0</t>
  </si>
  <si>
    <t>2:46,0</t>
  </si>
  <si>
    <t>2:34,0</t>
  </si>
  <si>
    <t>2:43,0</t>
  </si>
  <si>
    <t>2:32,0</t>
  </si>
  <si>
    <t>2:48,0</t>
  </si>
  <si>
    <t>2:19,0</t>
  </si>
  <si>
    <t>3:06,0</t>
  </si>
  <si>
    <t>2:16,0</t>
  </si>
  <si>
    <t>2:08,0</t>
  </si>
  <si>
    <t>2:42,0</t>
  </si>
  <si>
    <t>3:33,0</t>
  </si>
  <si>
    <t>2:23,0</t>
  </si>
  <si>
    <t>2:27,0</t>
  </si>
  <si>
    <t>3:09,0</t>
  </si>
  <si>
    <t>dnf</t>
  </si>
  <si>
    <t>3:01,0</t>
  </si>
  <si>
    <t>3:20,0</t>
  </si>
  <si>
    <t>3:39,0</t>
  </si>
  <si>
    <t>3:15,0</t>
  </si>
  <si>
    <t>Nymburk</t>
  </si>
</sst>
</file>

<file path=xl/styles.xml><?xml version="1.0" encoding="utf-8"?>
<styleSheet xmlns="http://schemas.openxmlformats.org/spreadsheetml/2006/main">
  <numFmts count="2">
    <numFmt numFmtId="164" formatCode="0.0"/>
    <numFmt numFmtId="165" formatCode="mm:ss.00"/>
  </numFmts>
  <fonts count="8">
    <font>
      <sz val="10"/>
      <name val="Arial"/>
      <family val="2"/>
      <charset val="238"/>
    </font>
    <font>
      <b/>
      <sz val="20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u/>
      <sz val="10"/>
      <color theme="10"/>
      <name val="Arial"/>
      <family val="2"/>
      <charset val="238"/>
    </font>
    <font>
      <u/>
      <sz val="10"/>
      <color theme="1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indexed="63"/>
      </right>
      <top style="medium">
        <color auto="1"/>
      </top>
      <bottom style="medium">
        <color indexed="63"/>
      </bottom>
      <diagonal/>
    </border>
    <border>
      <left/>
      <right style="medium">
        <color auto="1"/>
      </right>
      <top style="medium">
        <color auto="1"/>
      </top>
      <bottom style="medium">
        <color indexed="63"/>
      </bottom>
      <diagonal/>
    </border>
    <border>
      <left style="medium">
        <color auto="1"/>
      </left>
      <right style="thin">
        <color indexed="63"/>
      </right>
      <top style="medium">
        <color indexed="63"/>
      </top>
      <bottom style="medium">
        <color auto="1"/>
      </bottom>
      <diagonal/>
    </border>
    <border>
      <left/>
      <right style="medium">
        <color auto="1"/>
      </right>
      <top style="medium">
        <color indexed="63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3"/>
      </left>
      <right style="thin">
        <color indexed="63"/>
      </right>
      <top style="medium">
        <color auto="1"/>
      </top>
      <bottom style="medium">
        <color indexed="63"/>
      </bottom>
      <diagonal/>
    </border>
    <border>
      <left style="thin">
        <color indexed="63"/>
      </left>
      <right style="medium">
        <color auto="1"/>
      </right>
      <top style="medium">
        <color auto="1"/>
      </top>
      <bottom style="medium">
        <color indexed="63"/>
      </bottom>
      <diagonal/>
    </border>
    <border>
      <left style="thin">
        <color indexed="63"/>
      </left>
      <right style="thin">
        <color indexed="63"/>
      </right>
      <top style="medium">
        <color indexed="63"/>
      </top>
      <bottom style="medium">
        <color auto="1"/>
      </bottom>
      <diagonal/>
    </border>
    <border>
      <left style="thin">
        <color indexed="63"/>
      </left>
      <right style="medium">
        <color auto="1"/>
      </right>
      <top style="medium">
        <color indexed="63"/>
      </top>
      <bottom style="medium">
        <color auto="1"/>
      </bottom>
      <diagonal/>
    </border>
    <border>
      <left style="thin">
        <color indexed="63"/>
      </left>
      <right/>
      <top style="medium">
        <color auto="1"/>
      </top>
      <bottom/>
      <diagonal/>
    </border>
    <border>
      <left/>
      <right style="thin">
        <color indexed="63"/>
      </right>
      <top style="medium">
        <color auto="1"/>
      </top>
      <bottom/>
      <diagonal/>
    </border>
    <border>
      <left style="thin">
        <color indexed="63"/>
      </left>
      <right/>
      <top/>
      <bottom style="medium">
        <color auto="1"/>
      </bottom>
      <diagonal/>
    </border>
    <border>
      <left/>
      <right style="thin">
        <color indexed="63"/>
      </right>
      <top/>
      <bottom style="medium">
        <color auto="1"/>
      </bottom>
      <diagonal/>
    </border>
    <border>
      <left style="medium">
        <color auto="1"/>
      </left>
      <right style="thin">
        <color indexed="63"/>
      </right>
      <top/>
      <bottom style="medium">
        <color auto="1"/>
      </bottom>
      <diagonal/>
    </border>
    <border>
      <left style="medium">
        <color auto="1"/>
      </left>
      <right style="thin">
        <color indexed="63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auto="1"/>
      </left>
      <right style="thin">
        <color indexed="63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indexed="64"/>
      </top>
      <bottom style="thin">
        <color auto="1"/>
      </bottom>
      <diagonal/>
    </border>
    <border>
      <left style="medium">
        <color auto="1"/>
      </left>
      <right style="thin">
        <color indexed="63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 style="thin">
        <color indexed="63"/>
      </right>
      <top style="medium">
        <color auto="1"/>
      </top>
      <bottom/>
      <diagonal/>
    </border>
  </borders>
  <cellStyleXfs count="187">
    <xf numFmtId="0" fontId="0" fillId="0" borderId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61">
    <xf numFmtId="0" fontId="0" fillId="0" borderId="0" xfId="0"/>
    <xf numFmtId="164" fontId="0" fillId="0" borderId="0" xfId="0" applyNumberFormat="1"/>
    <xf numFmtId="1" fontId="0" fillId="0" borderId="0" xfId="0" applyNumberFormat="1" applyFont="1" applyProtection="1">
      <protection locked="0"/>
    </xf>
    <xf numFmtId="0" fontId="0" fillId="0" borderId="0" xfId="0" applyNumberFormat="1"/>
    <xf numFmtId="164" fontId="4" fillId="0" borderId="0" xfId="0" applyNumberFormat="1" applyFont="1"/>
    <xf numFmtId="0" fontId="4" fillId="0" borderId="0" xfId="0" applyNumberFormat="1" applyFont="1"/>
    <xf numFmtId="0" fontId="4" fillId="0" borderId="0" xfId="0" applyFont="1"/>
    <xf numFmtId="14" fontId="2" fillId="0" borderId="0" xfId="0" applyNumberFormat="1" applyFont="1" applyBorder="1" applyAlignment="1">
      <alignment horizontal="left"/>
    </xf>
    <xf numFmtId="0" fontId="0" fillId="0" borderId="0" xfId="0" applyFont="1"/>
    <xf numFmtId="0" fontId="3" fillId="0" borderId="0" xfId="0" applyFont="1" applyAlignment="1"/>
    <xf numFmtId="14" fontId="1" fillId="0" borderId="0" xfId="0" applyNumberFormat="1" applyFont="1" applyBorder="1" applyAlignment="1"/>
    <xf numFmtId="0" fontId="2" fillId="0" borderId="0" xfId="0" applyFont="1"/>
    <xf numFmtId="0" fontId="2" fillId="0" borderId="8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left" indent="1"/>
    </xf>
    <xf numFmtId="0" fontId="2" fillId="0" borderId="1" xfId="0" applyFont="1" applyBorder="1" applyAlignment="1">
      <alignment horizontal="left" indent="1"/>
    </xf>
    <xf numFmtId="165" fontId="2" fillId="0" borderId="20" xfId="0" applyNumberFormat="1" applyFont="1" applyBorder="1" applyAlignment="1">
      <alignment horizontal="center" vertical="center"/>
    </xf>
    <xf numFmtId="0" fontId="2" fillId="2" borderId="6" xfId="0" applyFont="1" applyFill="1" applyBorder="1" applyAlignment="1" applyProtection="1">
      <alignment horizontal="center" vertic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0" xfId="0" applyFont="1" applyFill="1" applyBorder="1" applyAlignment="1">
      <alignment horizontal="left" indent="1"/>
    </xf>
    <xf numFmtId="0" fontId="2" fillId="0" borderId="10" xfId="0" applyFont="1" applyBorder="1" applyAlignment="1">
      <alignment horizontal="left" indent="1"/>
    </xf>
    <xf numFmtId="0" fontId="2" fillId="0" borderId="6" xfId="0" applyFont="1" applyBorder="1" applyAlignment="1">
      <alignment horizontal="left" indent="1"/>
    </xf>
    <xf numFmtId="47" fontId="2" fillId="0" borderId="0" xfId="0" applyNumberFormat="1" applyFont="1"/>
    <xf numFmtId="0" fontId="3" fillId="0" borderId="0" xfId="0" applyFont="1" applyBorder="1" applyAlignment="1">
      <alignment horizontal="right"/>
    </xf>
    <xf numFmtId="49" fontId="2" fillId="0" borderId="20" xfId="0" applyNumberFormat="1" applyFont="1" applyBorder="1" applyAlignment="1">
      <alignment horizontal="center" vertical="center"/>
    </xf>
    <xf numFmtId="49" fontId="2" fillId="2" borderId="6" xfId="0" applyNumberFormat="1" applyFont="1" applyFill="1" applyBorder="1" applyAlignment="1" applyProtection="1">
      <alignment horizontal="center" vertical="center"/>
    </xf>
    <xf numFmtId="49" fontId="3" fillId="2" borderId="6" xfId="0" applyNumberFormat="1" applyFont="1" applyFill="1" applyBorder="1" applyAlignment="1" applyProtection="1">
      <alignment horizontal="center" vertical="center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22" xfId="0" applyFont="1" applyFill="1" applyBorder="1" applyAlignment="1">
      <alignment horizontal="left" indent="1"/>
    </xf>
    <xf numFmtId="0" fontId="2" fillId="0" borderId="22" xfId="0" applyFont="1" applyBorder="1" applyAlignment="1">
      <alignment horizontal="left" indent="1"/>
    </xf>
    <xf numFmtId="165" fontId="2" fillId="0" borderId="23" xfId="0" applyNumberFormat="1" applyFont="1" applyBorder="1" applyAlignment="1">
      <alignment horizontal="center" vertical="center"/>
    </xf>
    <xf numFmtId="0" fontId="2" fillId="2" borderId="24" xfId="0" applyFont="1" applyFill="1" applyBorder="1" applyAlignment="1" applyProtection="1">
      <alignment horizontal="center" vertical="center"/>
    </xf>
    <xf numFmtId="49" fontId="2" fillId="0" borderId="23" xfId="0" applyNumberFormat="1" applyFont="1" applyBorder="1" applyAlignment="1">
      <alignment horizontal="center" vertical="center"/>
    </xf>
    <xf numFmtId="49" fontId="3" fillId="2" borderId="24" xfId="0" applyNumberFormat="1" applyFont="1" applyFill="1" applyBorder="1" applyAlignment="1" applyProtection="1">
      <alignment horizontal="center" vertical="center"/>
    </xf>
    <xf numFmtId="165" fontId="2" fillId="0" borderId="25" xfId="0" applyNumberFormat="1" applyFont="1" applyBorder="1" applyAlignment="1">
      <alignment horizontal="center" vertical="center"/>
    </xf>
    <xf numFmtId="0" fontId="2" fillId="2" borderId="7" xfId="0" applyFont="1" applyFill="1" applyBorder="1" applyAlignment="1" applyProtection="1">
      <alignment horizontal="center" vertical="center"/>
    </xf>
    <xf numFmtId="49" fontId="2" fillId="0" borderId="25" xfId="0" applyNumberFormat="1" applyFont="1" applyBorder="1" applyAlignment="1">
      <alignment horizontal="center" vertical="center"/>
    </xf>
    <xf numFmtId="49" fontId="3" fillId="2" borderId="7" xfId="0" applyNumberFormat="1" applyFont="1" applyFill="1" applyBorder="1" applyAlignment="1" applyProtection="1">
      <alignment horizontal="center" vertical="center"/>
    </xf>
    <xf numFmtId="1" fontId="3" fillId="2" borderId="24" xfId="0" applyNumberFormat="1" applyFont="1" applyFill="1" applyBorder="1" applyAlignment="1" applyProtection="1">
      <alignment horizontal="center" vertical="center"/>
    </xf>
    <xf numFmtId="1" fontId="3" fillId="2" borderId="6" xfId="0" applyNumberFormat="1" applyFont="1" applyFill="1" applyBorder="1" applyAlignment="1" applyProtection="1">
      <alignment horizontal="center" vertical="center"/>
    </xf>
    <xf numFmtId="1" fontId="3" fillId="2" borderId="7" xfId="0" applyNumberFormat="1" applyFont="1" applyFill="1" applyBorder="1" applyAlignment="1" applyProtection="1">
      <alignment horizontal="center" vertical="center"/>
    </xf>
    <xf numFmtId="49" fontId="2" fillId="2" borderId="24" xfId="0" applyNumberFormat="1" applyFont="1" applyFill="1" applyBorder="1" applyAlignment="1" applyProtection="1">
      <alignment horizontal="center" vertical="center"/>
    </xf>
    <xf numFmtId="49" fontId="2" fillId="2" borderId="7" xfId="0" applyNumberFormat="1" applyFont="1" applyFill="1" applyBorder="1" applyAlignment="1" applyProtection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5" xfId="0" applyNumberFormat="1" applyFont="1" applyBorder="1" applyAlignment="1">
      <alignment horizontal="center" vertical="center"/>
    </xf>
    <xf numFmtId="0" fontId="0" fillId="0" borderId="16" xfId="0" applyNumberFormat="1" applyBorder="1" applyAlignment="1">
      <alignment horizontal="center" vertical="center"/>
    </xf>
    <xf numFmtId="0" fontId="0" fillId="0" borderId="17" xfId="0" applyNumberFormat="1" applyBorder="1" applyAlignment="1">
      <alignment horizontal="center" vertical="center"/>
    </xf>
    <xf numFmtId="0" fontId="0" fillId="0" borderId="18" xfId="0" applyNumberForma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</cellXfs>
  <cellStyles count="187">
    <cellStyle name="Hypertextový odkaz" xfId="1" builtinId="8" hidden="1"/>
    <cellStyle name="Hypertextový odkaz" xfId="3" builtinId="8" hidden="1"/>
    <cellStyle name="Hypertextový odkaz" xfId="5" builtinId="8" hidden="1"/>
    <cellStyle name="Hypertextový odkaz" xfId="7" builtinId="8" hidden="1"/>
    <cellStyle name="Hypertextový odkaz" xfId="9" builtinId="8" hidden="1"/>
    <cellStyle name="Hypertextový odkaz" xfId="11" builtinId="8" hidden="1"/>
    <cellStyle name="Hypertextový odkaz" xfId="13" builtinId="8" hidden="1"/>
    <cellStyle name="Hypertextový odkaz" xfId="15" builtinId="8" hidden="1"/>
    <cellStyle name="Hypertextový odkaz" xfId="17" builtinId="8" hidden="1"/>
    <cellStyle name="Hypertextový odkaz" xfId="19" builtinId="8" hidden="1"/>
    <cellStyle name="Hypertextový odkaz" xfId="21" builtinId="8" hidden="1"/>
    <cellStyle name="Hypertextový odkaz" xfId="23" builtinId="8" hidden="1"/>
    <cellStyle name="Hypertextový odkaz" xfId="25" builtinId="8" hidden="1"/>
    <cellStyle name="Hypertextový odkaz" xfId="27" builtinId="8" hidden="1"/>
    <cellStyle name="Hypertextový odkaz" xfId="29" builtinId="8" hidden="1"/>
    <cellStyle name="Hypertextový odkaz" xfId="31" builtinId="8" hidden="1"/>
    <cellStyle name="Hypertextový odkaz" xfId="33" builtinId="8" hidden="1"/>
    <cellStyle name="Hypertextový odkaz" xfId="35" builtinId="8" hidden="1"/>
    <cellStyle name="Hypertextový odkaz" xfId="37" builtinId="8" hidden="1"/>
    <cellStyle name="Hypertextový odkaz" xfId="39" builtinId="8" hidden="1"/>
    <cellStyle name="Hypertextový odkaz" xfId="41" builtinId="8" hidden="1"/>
    <cellStyle name="Hypertextový odkaz" xfId="43" builtinId="8" hidden="1"/>
    <cellStyle name="Hypertextový odkaz" xfId="45" builtinId="8" hidden="1"/>
    <cellStyle name="Hypertextový odkaz" xfId="47" builtinId="8" hidden="1"/>
    <cellStyle name="Hypertextový odkaz" xfId="49" builtinId="8" hidden="1"/>
    <cellStyle name="Hypertextový odkaz" xfId="51" builtinId="8" hidden="1"/>
    <cellStyle name="Hypertextový odkaz" xfId="53" builtinId="8" hidden="1"/>
    <cellStyle name="Hypertextový odkaz" xfId="55" builtinId="8" hidden="1"/>
    <cellStyle name="Hypertextový odkaz" xfId="57" builtinId="8" hidden="1"/>
    <cellStyle name="Hypertextový odkaz" xfId="59" builtinId="8" hidden="1"/>
    <cellStyle name="Hypertextový odkaz" xfId="61" builtinId="8" hidden="1"/>
    <cellStyle name="Hypertextový odkaz" xfId="63" builtinId="8" hidden="1"/>
    <cellStyle name="Hypertextový odkaz" xfId="65" builtinId="8" hidden="1"/>
    <cellStyle name="Hypertextový odkaz" xfId="67" builtinId="8" hidden="1"/>
    <cellStyle name="Hypertextový odkaz" xfId="69" builtinId="8" hidden="1"/>
    <cellStyle name="Hypertextový odkaz" xfId="71" builtinId="8" hidden="1"/>
    <cellStyle name="Hypertextový odkaz" xfId="73" builtinId="8" hidden="1"/>
    <cellStyle name="Hypertextový odkaz" xfId="75" builtinId="8" hidden="1"/>
    <cellStyle name="Hypertextový odkaz" xfId="77" builtinId="8" hidden="1"/>
    <cellStyle name="Hypertextový odkaz" xfId="79" builtinId="8" hidden="1"/>
    <cellStyle name="Hypertextový odkaz" xfId="81" builtinId="8" hidden="1"/>
    <cellStyle name="Hypertextový odkaz" xfId="83" builtinId="8" hidden="1"/>
    <cellStyle name="Hypertextový odkaz" xfId="85" builtinId="8" hidden="1"/>
    <cellStyle name="Hypertextový odkaz" xfId="87" builtinId="8" hidden="1"/>
    <cellStyle name="Hypertextový odkaz" xfId="89" builtinId="8" hidden="1"/>
    <cellStyle name="Hypertextový odkaz" xfId="91" builtinId="8" hidden="1"/>
    <cellStyle name="Hypertextový odkaz" xfId="93" builtinId="8" hidden="1"/>
    <cellStyle name="Hypertextový odkaz" xfId="95" builtinId="8" hidden="1"/>
    <cellStyle name="Hypertextový odkaz" xfId="97" builtinId="8" hidden="1"/>
    <cellStyle name="Hypertextový odkaz" xfId="99" builtinId="8" hidden="1"/>
    <cellStyle name="Hypertextový odkaz" xfId="101" builtinId="8" hidden="1"/>
    <cellStyle name="Hypertextový odkaz" xfId="103" builtinId="8" hidden="1"/>
    <cellStyle name="Hypertextový odkaz" xfId="105" builtinId="8" hidden="1"/>
    <cellStyle name="Hypertextový odkaz" xfId="107" builtinId="8" hidden="1"/>
    <cellStyle name="Hypertextový odkaz" xfId="109" builtinId="8" hidden="1"/>
    <cellStyle name="Hypertextový odkaz" xfId="111" builtinId="8" hidden="1"/>
    <cellStyle name="Hypertextový odkaz" xfId="113" builtinId="8" hidden="1"/>
    <cellStyle name="Hypertextový odkaz" xfId="115" builtinId="8" hidden="1"/>
    <cellStyle name="Hypertextový odkaz" xfId="117" builtinId="8" hidden="1"/>
    <cellStyle name="Hypertextový odkaz" xfId="119" builtinId="8" hidden="1"/>
    <cellStyle name="Hypertextový odkaz" xfId="121" builtinId="8" hidden="1"/>
    <cellStyle name="Hypertextový odkaz" xfId="123" builtinId="8" hidden="1"/>
    <cellStyle name="Hypertextový odkaz" xfId="125" builtinId="8" hidden="1"/>
    <cellStyle name="Hypertextový odkaz" xfId="127" builtinId="8" hidden="1"/>
    <cellStyle name="Hypertextový odkaz" xfId="129" builtinId="8" hidden="1"/>
    <cellStyle name="Hypertextový odkaz" xfId="131" builtinId="8" hidden="1"/>
    <cellStyle name="Hypertextový odkaz" xfId="133" builtinId="8" hidden="1"/>
    <cellStyle name="Hypertextový odkaz" xfId="135" builtinId="8" hidden="1"/>
    <cellStyle name="Hypertextový odkaz" xfId="137" builtinId="8" hidden="1"/>
    <cellStyle name="Hypertextový odkaz" xfId="139" builtinId="8" hidden="1"/>
    <cellStyle name="Hypertextový odkaz" xfId="141" builtinId="8" hidden="1"/>
    <cellStyle name="Hypertextový odkaz" xfId="143" builtinId="8" hidden="1"/>
    <cellStyle name="Hypertextový odkaz" xfId="145" builtinId="8" hidden="1"/>
    <cellStyle name="Hypertextový odkaz" xfId="147" builtinId="8" hidden="1"/>
    <cellStyle name="Hypertextový odkaz" xfId="149" builtinId="8" hidden="1"/>
    <cellStyle name="Hypertextový odkaz" xfId="151" builtinId="8" hidden="1"/>
    <cellStyle name="Hypertextový odkaz" xfId="153" builtinId="8" hidden="1"/>
    <cellStyle name="Hypertextový odkaz" xfId="155" builtinId="8" hidden="1"/>
    <cellStyle name="Hypertextový odkaz" xfId="157" builtinId="8" hidden="1"/>
    <cellStyle name="Hypertextový odkaz" xfId="159" builtinId="8" hidden="1"/>
    <cellStyle name="Hypertextový odkaz" xfId="161" builtinId="8" hidden="1"/>
    <cellStyle name="Hypertextový odkaz" xfId="163" builtinId="8" hidden="1"/>
    <cellStyle name="Hypertextový odkaz" xfId="165" builtinId="8" hidden="1"/>
    <cellStyle name="Hypertextový odkaz" xfId="167" builtinId="8" hidden="1"/>
    <cellStyle name="Hypertextový odkaz" xfId="169" builtinId="8" hidden="1"/>
    <cellStyle name="Hypertextový odkaz" xfId="171" builtinId="8" hidden="1"/>
    <cellStyle name="Hypertextový odkaz" xfId="173" builtinId="8" hidden="1"/>
    <cellStyle name="Hypertextový odkaz" xfId="175" builtinId="8" hidden="1"/>
    <cellStyle name="Hypertextový odkaz" xfId="177" builtinId="8" hidden="1"/>
    <cellStyle name="Hypertextový odkaz" xfId="179" builtinId="8" hidden="1"/>
    <cellStyle name="Hypertextový odkaz" xfId="181" builtinId="8" hidden="1"/>
    <cellStyle name="Hypertextový odkaz" xfId="183" builtinId="8" hidden="1"/>
    <cellStyle name="Hypertextový odkaz" xfId="185" builtinId="8" hidden="1"/>
    <cellStyle name="normální" xfId="0" builtinId="0"/>
    <cellStyle name="Sledovaný hypertextový odkaz" xfId="2" builtinId="9" hidden="1"/>
    <cellStyle name="Sledovaný hypertextový odkaz" xfId="4" builtinId="9" hidden="1"/>
    <cellStyle name="Sledovaný hypertextový odkaz" xfId="6" builtinId="9" hidden="1"/>
    <cellStyle name="Sledovaný hypertextový odkaz" xfId="8" builtinId="9" hidden="1"/>
    <cellStyle name="Sledovaný hypertextový odkaz" xfId="10" builtinId="9" hidden="1"/>
    <cellStyle name="Sledovaný hypertextový odkaz" xfId="12" builtinId="9" hidden="1"/>
    <cellStyle name="Sledovaný hypertextový odkaz" xfId="14" builtinId="9" hidden="1"/>
    <cellStyle name="Sledovaný hypertextový odkaz" xfId="16" builtinId="9" hidden="1"/>
    <cellStyle name="Sledovaný hypertextový odkaz" xfId="18" builtinId="9" hidden="1"/>
    <cellStyle name="Sledovaný hypertextový odkaz" xfId="20" builtinId="9" hidden="1"/>
    <cellStyle name="Sledovaný hypertextový odkaz" xfId="22" builtinId="9" hidden="1"/>
    <cellStyle name="Sledovaný hypertextový odkaz" xfId="24" builtinId="9" hidden="1"/>
    <cellStyle name="Sledovaný hypertextový odkaz" xfId="26" builtinId="9" hidden="1"/>
    <cellStyle name="Sledovaný hypertextový odkaz" xfId="28" builtinId="9" hidden="1"/>
    <cellStyle name="Sledovaný hypertextový odkaz" xfId="30" builtinId="9" hidden="1"/>
    <cellStyle name="Sledovaný hypertextový odkaz" xfId="32" builtinId="9" hidden="1"/>
    <cellStyle name="Sledovaný hypertextový odkaz" xfId="34" builtinId="9" hidden="1"/>
    <cellStyle name="Sledovaný hypertextový odkaz" xfId="36" builtinId="9" hidden="1"/>
    <cellStyle name="Sledovaný hypertextový odkaz" xfId="38" builtinId="9" hidden="1"/>
    <cellStyle name="Sledovaný hypertextový odkaz" xfId="40" builtinId="9" hidden="1"/>
    <cellStyle name="Sledovaný hypertextový odkaz" xfId="42" builtinId="9" hidden="1"/>
    <cellStyle name="Sledovaný hypertextový odkaz" xfId="44" builtinId="9" hidden="1"/>
    <cellStyle name="Sledovaný hypertextový odkaz" xfId="46" builtinId="9" hidden="1"/>
    <cellStyle name="Sledovaný hypertextový odkaz" xfId="48" builtinId="9" hidden="1"/>
    <cellStyle name="Sledovaný hypertextový odkaz" xfId="50" builtinId="9" hidden="1"/>
    <cellStyle name="Sledovaný hypertextový odkaz" xfId="52" builtinId="9" hidden="1"/>
    <cellStyle name="Sledovaný hypertextový odkaz" xfId="54" builtinId="9" hidden="1"/>
    <cellStyle name="Sledovaný hypertextový odkaz" xfId="56" builtinId="9" hidden="1"/>
    <cellStyle name="Sledovaný hypertextový odkaz" xfId="58" builtinId="9" hidden="1"/>
    <cellStyle name="Sledovaný hypertextový odkaz" xfId="60" builtinId="9" hidden="1"/>
    <cellStyle name="Sledovaný hypertextový odkaz" xfId="62" builtinId="9" hidden="1"/>
    <cellStyle name="Sledovaný hypertextový odkaz" xfId="64" builtinId="9" hidden="1"/>
    <cellStyle name="Sledovaný hypertextový odkaz" xfId="66" builtinId="9" hidden="1"/>
    <cellStyle name="Sledovaný hypertextový odkaz" xfId="68" builtinId="9" hidden="1"/>
    <cellStyle name="Sledovaný hypertextový odkaz" xfId="70" builtinId="9" hidden="1"/>
    <cellStyle name="Sledovaný hypertextový odkaz" xfId="72" builtinId="9" hidden="1"/>
    <cellStyle name="Sledovaný hypertextový odkaz" xfId="74" builtinId="9" hidden="1"/>
    <cellStyle name="Sledovaný hypertextový odkaz" xfId="76" builtinId="9" hidden="1"/>
    <cellStyle name="Sledovaný hypertextový odkaz" xfId="78" builtinId="9" hidden="1"/>
    <cellStyle name="Sledovaný hypertextový odkaz" xfId="80" builtinId="9" hidden="1"/>
    <cellStyle name="Sledovaný hypertextový odkaz" xfId="82" builtinId="9" hidden="1"/>
    <cellStyle name="Sledovaný hypertextový odkaz" xfId="84" builtinId="9" hidden="1"/>
    <cellStyle name="Sledovaný hypertextový odkaz" xfId="86" builtinId="9" hidden="1"/>
    <cellStyle name="Sledovaný hypertextový odkaz" xfId="88" builtinId="9" hidden="1"/>
    <cellStyle name="Sledovaný hypertextový odkaz" xfId="90" builtinId="9" hidden="1"/>
    <cellStyle name="Sledovaný hypertextový odkaz" xfId="92" builtinId="9" hidden="1"/>
    <cellStyle name="Sledovaný hypertextový odkaz" xfId="94" builtinId="9" hidden="1"/>
    <cellStyle name="Sledovaný hypertextový odkaz" xfId="96" builtinId="9" hidden="1"/>
    <cellStyle name="Sledovaný hypertextový odkaz" xfId="98" builtinId="9" hidden="1"/>
    <cellStyle name="Sledovaný hypertextový odkaz" xfId="100" builtinId="9" hidden="1"/>
    <cellStyle name="Sledovaný hypertextový odkaz" xfId="102" builtinId="9" hidden="1"/>
    <cellStyle name="Sledovaný hypertextový odkaz" xfId="104" builtinId="9" hidden="1"/>
    <cellStyle name="Sledovaný hypertextový odkaz" xfId="106" builtinId="9" hidden="1"/>
    <cellStyle name="Sledovaný hypertextový odkaz" xfId="108" builtinId="9" hidden="1"/>
    <cellStyle name="Sledovaný hypertextový odkaz" xfId="110" builtinId="9" hidden="1"/>
    <cellStyle name="Sledovaný hypertextový odkaz" xfId="112" builtinId="9" hidden="1"/>
    <cellStyle name="Sledovaný hypertextový odkaz" xfId="114" builtinId="9" hidden="1"/>
    <cellStyle name="Sledovaný hypertextový odkaz" xfId="116" builtinId="9" hidden="1"/>
    <cellStyle name="Sledovaný hypertextový odkaz" xfId="118" builtinId="9" hidden="1"/>
    <cellStyle name="Sledovaný hypertextový odkaz" xfId="120" builtinId="9" hidden="1"/>
    <cellStyle name="Sledovaný hypertextový odkaz" xfId="122" builtinId="9" hidden="1"/>
    <cellStyle name="Sledovaný hypertextový odkaz" xfId="124" builtinId="9" hidden="1"/>
    <cellStyle name="Sledovaný hypertextový odkaz" xfId="126" builtinId="9" hidden="1"/>
    <cellStyle name="Sledovaný hypertextový odkaz" xfId="128" builtinId="9" hidden="1"/>
    <cellStyle name="Sledovaný hypertextový odkaz" xfId="130" builtinId="9" hidden="1"/>
    <cellStyle name="Sledovaný hypertextový odkaz" xfId="132" builtinId="9" hidden="1"/>
    <cellStyle name="Sledovaný hypertextový odkaz" xfId="134" builtinId="9" hidden="1"/>
    <cellStyle name="Sledovaný hypertextový odkaz" xfId="136" builtinId="9" hidden="1"/>
    <cellStyle name="Sledovaný hypertextový odkaz" xfId="138" builtinId="9" hidden="1"/>
    <cellStyle name="Sledovaný hypertextový odkaz" xfId="140" builtinId="9" hidden="1"/>
    <cellStyle name="Sledovaný hypertextový odkaz" xfId="142" builtinId="9" hidden="1"/>
    <cellStyle name="Sledovaný hypertextový odkaz" xfId="144" builtinId="9" hidden="1"/>
    <cellStyle name="Sledovaný hypertextový odkaz" xfId="146" builtinId="9" hidden="1"/>
    <cellStyle name="Sledovaný hypertextový odkaz" xfId="148" builtinId="9" hidden="1"/>
    <cellStyle name="Sledovaný hypertextový odkaz" xfId="150" builtinId="9" hidden="1"/>
    <cellStyle name="Sledovaný hypertextový odkaz" xfId="152" builtinId="9" hidden="1"/>
    <cellStyle name="Sledovaný hypertextový odkaz" xfId="154" builtinId="9" hidden="1"/>
    <cellStyle name="Sledovaný hypertextový odkaz" xfId="156" builtinId="9" hidden="1"/>
    <cellStyle name="Sledovaný hypertextový odkaz" xfId="158" builtinId="9" hidden="1"/>
    <cellStyle name="Sledovaný hypertextový odkaz" xfId="160" builtinId="9" hidden="1"/>
    <cellStyle name="Sledovaný hypertextový odkaz" xfId="162" builtinId="9" hidden="1"/>
    <cellStyle name="Sledovaný hypertextový odkaz" xfId="164" builtinId="9" hidden="1"/>
    <cellStyle name="Sledovaný hypertextový odkaz" xfId="166" builtinId="9" hidden="1"/>
    <cellStyle name="Sledovaný hypertextový odkaz" xfId="168" builtinId="9" hidden="1"/>
    <cellStyle name="Sledovaný hypertextový odkaz" xfId="170" builtinId="9" hidden="1"/>
    <cellStyle name="Sledovaný hypertextový odkaz" xfId="172" builtinId="9" hidden="1"/>
    <cellStyle name="Sledovaný hypertextový odkaz" xfId="174" builtinId="9" hidden="1"/>
    <cellStyle name="Sledovaný hypertextový odkaz" xfId="176" builtinId="9" hidden="1"/>
    <cellStyle name="Sledovaný hypertextový odkaz" xfId="178" builtinId="9" hidden="1"/>
    <cellStyle name="Sledovaný hypertextový odkaz" xfId="180" builtinId="9" hidden="1"/>
    <cellStyle name="Sledovaný hypertextový odkaz" xfId="182" builtinId="9" hidden="1"/>
    <cellStyle name="Sledovaný hypertextový odkaz" xfId="184" builtinId="9" hidden="1"/>
    <cellStyle name="Sledovaný hypertextový odkaz" xfId="186" builtinId="9" hidde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C3C3C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44"/>
  <sheetViews>
    <sheetView workbookViewId="0"/>
  </sheetViews>
  <sheetFormatPr defaultColWidth="8.85546875" defaultRowHeight="12.75"/>
  <cols>
    <col min="1" max="1" width="9.140625" style="1" customWidth="1"/>
    <col min="2" max="2" width="9.140625" style="2" customWidth="1"/>
  </cols>
  <sheetData>
    <row r="1" spans="1:3">
      <c r="A1" s="1">
        <v>6.9</v>
      </c>
      <c r="B1" s="2">
        <v>833</v>
      </c>
      <c r="C1" s="3"/>
    </row>
    <row r="2" spans="1:3" s="6" customFormat="1">
      <c r="A2" s="4">
        <v>7</v>
      </c>
      <c r="B2" s="2">
        <v>799</v>
      </c>
      <c r="C2" s="5"/>
    </row>
    <row r="3" spans="1:3">
      <c r="A3" s="1">
        <v>7.1</v>
      </c>
      <c r="B3" s="2">
        <v>765</v>
      </c>
      <c r="C3" s="3"/>
    </row>
    <row r="4" spans="1:3">
      <c r="A4" s="1">
        <v>7.2</v>
      </c>
      <c r="B4" s="2">
        <v>732</v>
      </c>
      <c r="C4" s="3"/>
    </row>
    <row r="5" spans="1:3">
      <c r="A5" s="1">
        <v>7.3</v>
      </c>
      <c r="B5" s="2">
        <v>700</v>
      </c>
      <c r="C5" s="3"/>
    </row>
    <row r="6" spans="1:3">
      <c r="A6" s="1">
        <v>7.4</v>
      </c>
      <c r="B6" s="2">
        <v>668</v>
      </c>
      <c r="C6" s="3"/>
    </row>
    <row r="7" spans="1:3">
      <c r="A7" s="1">
        <v>7.5</v>
      </c>
      <c r="B7" s="2">
        <v>637</v>
      </c>
      <c r="C7" s="3"/>
    </row>
    <row r="8" spans="1:3">
      <c r="A8" s="1">
        <v>7.6</v>
      </c>
      <c r="B8" s="2">
        <v>607</v>
      </c>
      <c r="C8" s="3"/>
    </row>
    <row r="9" spans="1:3">
      <c r="A9" s="1">
        <v>7.7</v>
      </c>
      <c r="B9" s="2">
        <v>577</v>
      </c>
      <c r="C9" s="3"/>
    </row>
    <row r="10" spans="1:3">
      <c r="A10" s="1">
        <v>7.8</v>
      </c>
      <c r="B10" s="2">
        <v>548</v>
      </c>
      <c r="C10" s="3"/>
    </row>
    <row r="11" spans="1:3">
      <c r="A11" s="1">
        <v>7.9</v>
      </c>
      <c r="B11" s="2">
        <v>520</v>
      </c>
      <c r="C11" s="3"/>
    </row>
    <row r="12" spans="1:3" s="6" customFormat="1">
      <c r="A12" s="4">
        <v>8</v>
      </c>
      <c r="B12" s="2">
        <v>492</v>
      </c>
      <c r="C12" s="5"/>
    </row>
    <row r="13" spans="1:3">
      <c r="A13" s="1">
        <v>8.1</v>
      </c>
      <c r="B13" s="2">
        <v>465</v>
      </c>
      <c r="C13" s="3"/>
    </row>
    <row r="14" spans="1:3">
      <c r="A14" s="1">
        <v>8.1999999999999993</v>
      </c>
      <c r="B14" s="2">
        <v>439</v>
      </c>
      <c r="C14" s="3"/>
    </row>
    <row r="15" spans="1:3">
      <c r="A15" s="1">
        <v>8.3000000000000007</v>
      </c>
      <c r="B15" s="2">
        <v>413</v>
      </c>
      <c r="C15" s="3"/>
    </row>
    <row r="16" spans="1:3">
      <c r="A16" s="1">
        <v>8.4</v>
      </c>
      <c r="B16" s="2">
        <v>388</v>
      </c>
      <c r="C16" s="3"/>
    </row>
    <row r="17" spans="1:3">
      <c r="A17" s="1">
        <v>8.5</v>
      </c>
      <c r="B17" s="2">
        <v>364</v>
      </c>
      <c r="C17" s="3"/>
    </row>
    <row r="18" spans="1:3">
      <c r="A18" s="1">
        <v>8.6</v>
      </c>
      <c r="B18" s="2">
        <v>340</v>
      </c>
      <c r="C18" s="3"/>
    </row>
    <row r="19" spans="1:3">
      <c r="A19" s="1">
        <v>8.6999999999999993</v>
      </c>
      <c r="B19" s="2">
        <v>318</v>
      </c>
      <c r="C19" s="3"/>
    </row>
    <row r="20" spans="1:3">
      <c r="A20" s="1">
        <v>8.8000000000000007</v>
      </c>
      <c r="B20" s="2">
        <v>295</v>
      </c>
      <c r="C20" s="3"/>
    </row>
    <row r="21" spans="1:3">
      <c r="A21" s="1">
        <v>8.9</v>
      </c>
      <c r="B21" s="2">
        <v>274</v>
      </c>
      <c r="C21" s="3"/>
    </row>
    <row r="22" spans="1:3" s="6" customFormat="1">
      <c r="A22" s="4">
        <v>9</v>
      </c>
      <c r="B22" s="2">
        <v>253</v>
      </c>
      <c r="C22" s="5"/>
    </row>
    <row r="23" spans="1:3">
      <c r="A23" s="1">
        <v>9.1</v>
      </c>
      <c r="B23" s="2">
        <v>233</v>
      </c>
      <c r="C23" s="3"/>
    </row>
    <row r="24" spans="1:3">
      <c r="A24" s="1">
        <v>9.1999999999999993</v>
      </c>
      <c r="B24" s="2">
        <v>214</v>
      </c>
      <c r="C24" s="3"/>
    </row>
    <row r="25" spans="1:3">
      <c r="A25" s="1">
        <v>9.3000000000000007</v>
      </c>
      <c r="B25" s="2">
        <v>196</v>
      </c>
      <c r="C25" s="3"/>
    </row>
    <row r="26" spans="1:3">
      <c r="A26" s="1">
        <v>9.4</v>
      </c>
      <c r="B26" s="2">
        <v>178</v>
      </c>
      <c r="C26" s="3"/>
    </row>
    <row r="27" spans="1:3">
      <c r="A27" s="1">
        <v>9.5</v>
      </c>
      <c r="B27" s="2">
        <v>161</v>
      </c>
      <c r="C27" s="3"/>
    </row>
    <row r="28" spans="1:3">
      <c r="A28" s="1">
        <v>9.6</v>
      </c>
      <c r="B28" s="2">
        <v>145</v>
      </c>
      <c r="C28" s="3"/>
    </row>
    <row r="29" spans="1:3">
      <c r="A29" s="1">
        <v>9.6999999999999993</v>
      </c>
      <c r="B29" s="2">
        <v>129</v>
      </c>
      <c r="C29" s="3"/>
    </row>
    <row r="30" spans="1:3">
      <c r="A30" s="1">
        <v>9.8000000000000007</v>
      </c>
      <c r="B30" s="2">
        <v>115</v>
      </c>
      <c r="C30" s="3"/>
    </row>
    <row r="31" spans="1:3">
      <c r="A31" s="1">
        <v>9.9</v>
      </c>
      <c r="B31" s="2">
        <v>101</v>
      </c>
      <c r="C31" s="3"/>
    </row>
    <row r="32" spans="1:3" s="6" customFormat="1">
      <c r="A32" s="4">
        <v>10</v>
      </c>
      <c r="B32" s="2">
        <v>88</v>
      </c>
      <c r="C32" s="5"/>
    </row>
    <row r="33" spans="1:3">
      <c r="A33" s="1">
        <v>10.1</v>
      </c>
      <c r="B33" s="2">
        <v>75</v>
      </c>
      <c r="C33" s="3"/>
    </row>
    <row r="34" spans="1:3">
      <c r="A34" s="1">
        <v>10.199999999999999</v>
      </c>
      <c r="B34" s="2">
        <v>64</v>
      </c>
      <c r="C34" s="3"/>
    </row>
    <row r="35" spans="1:3">
      <c r="A35" s="1">
        <v>10.3</v>
      </c>
      <c r="B35" s="2">
        <v>53</v>
      </c>
      <c r="C35" s="3"/>
    </row>
    <row r="36" spans="1:3">
      <c r="A36" s="1">
        <v>10.4</v>
      </c>
      <c r="B36" s="2">
        <v>44</v>
      </c>
      <c r="C36" s="3"/>
    </row>
    <row r="37" spans="1:3">
      <c r="A37" s="1">
        <v>10.5</v>
      </c>
      <c r="B37" s="2">
        <v>35</v>
      </c>
      <c r="C37" s="3"/>
    </row>
    <row r="38" spans="1:3">
      <c r="A38" s="1">
        <v>10.6</v>
      </c>
      <c r="B38" s="2">
        <v>27</v>
      </c>
      <c r="C38" s="3"/>
    </row>
    <row r="39" spans="1:3">
      <c r="A39" s="1">
        <v>10.7</v>
      </c>
      <c r="B39" s="2">
        <v>20</v>
      </c>
      <c r="C39" s="3"/>
    </row>
    <row r="40" spans="1:3">
      <c r="A40" s="1">
        <v>10.8</v>
      </c>
      <c r="B40" s="2">
        <v>14</v>
      </c>
      <c r="C40" s="3"/>
    </row>
    <row r="41" spans="1:3">
      <c r="A41" s="1">
        <v>10.9</v>
      </c>
      <c r="B41" s="2">
        <v>9</v>
      </c>
      <c r="C41" s="3"/>
    </row>
    <row r="42" spans="1:3" s="6" customFormat="1">
      <c r="A42" s="4">
        <v>11</v>
      </c>
      <c r="B42" s="2">
        <v>5</v>
      </c>
      <c r="C42" s="5"/>
    </row>
    <row r="43" spans="1:3">
      <c r="A43" s="1">
        <v>11.1</v>
      </c>
      <c r="B43" s="2">
        <v>2</v>
      </c>
      <c r="C43" s="3"/>
    </row>
    <row r="44" spans="1:3">
      <c r="A44" s="1">
        <v>11.2</v>
      </c>
      <c r="B44" s="2">
        <v>0</v>
      </c>
      <c r="C44" s="3"/>
    </row>
  </sheetData>
  <sheetProtection selectLockedCells="1" selectUnlockedCells="1"/>
  <phoneticPr fontId="5" type="noConversion"/>
  <pageMargins left="0.78749999999999998" right="0.78749999999999998" top="0.98402777777777772" bottom="0.98402777777777772" header="0.51180555555555551" footer="0.51180555555555551"/>
  <pageSetup paperSize="9" firstPageNumber="0" orientation="portrait" horizontalDpi="300" verticalDpi="300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C00000"/>
    <pageSetUpPr fitToPage="1"/>
  </sheetPr>
  <dimension ref="A1:O13"/>
  <sheetViews>
    <sheetView workbookViewId="0">
      <selection activeCell="K23" sqref="K23"/>
    </sheetView>
  </sheetViews>
  <sheetFormatPr defaultColWidth="8.85546875" defaultRowHeight="12.75"/>
  <cols>
    <col min="2" max="2" width="9.140625" customWidth="1"/>
    <col min="3" max="3" width="15.85546875" customWidth="1"/>
    <col min="4" max="4" width="14" customWidth="1"/>
    <col min="5" max="5" width="9.140625" customWidth="1"/>
    <col min="6" max="6" width="40.7109375" customWidth="1"/>
    <col min="7" max="7" width="10.5703125" customWidth="1"/>
    <col min="8" max="8" width="8.28515625" customWidth="1"/>
    <col min="9" max="9" width="10.85546875" customWidth="1"/>
    <col min="10" max="12" width="9.7109375" customWidth="1"/>
  </cols>
  <sheetData>
    <row r="1" spans="1:15" ht="26.25">
      <c r="A1" s="10" t="s">
        <v>71</v>
      </c>
      <c r="B1" s="10"/>
      <c r="C1" s="10"/>
      <c r="D1" s="10"/>
      <c r="E1" s="10"/>
      <c r="F1" s="7"/>
      <c r="G1" s="7"/>
      <c r="H1" s="7"/>
      <c r="I1" s="7"/>
      <c r="J1" s="7"/>
      <c r="K1" s="24"/>
      <c r="L1" s="9"/>
    </row>
    <row r="2" spans="1:15" ht="13.5" thickBot="1"/>
    <row r="3" spans="1:15" s="8" customFormat="1" ht="13.5" customHeight="1" thickBot="1">
      <c r="A3" s="59" t="s">
        <v>0</v>
      </c>
      <c r="B3" s="49" t="s">
        <v>4</v>
      </c>
      <c r="C3" s="51" t="s">
        <v>1</v>
      </c>
      <c r="D3" s="52"/>
      <c r="E3" s="49" t="s">
        <v>12</v>
      </c>
      <c r="F3" s="49" t="s">
        <v>2</v>
      </c>
      <c r="G3" s="55" t="s">
        <v>11</v>
      </c>
      <c r="H3" s="57" t="s">
        <v>5</v>
      </c>
      <c r="I3" s="55" t="s">
        <v>8</v>
      </c>
      <c r="J3" s="55" t="s">
        <v>14</v>
      </c>
      <c r="K3" s="45" t="s">
        <v>6</v>
      </c>
    </row>
    <row r="4" spans="1:15" s="8" customFormat="1" ht="18.75" customHeight="1" thickBot="1">
      <c r="A4" s="60"/>
      <c r="B4" s="50"/>
      <c r="C4" s="53"/>
      <c r="D4" s="54"/>
      <c r="E4" s="50"/>
      <c r="F4" s="50"/>
      <c r="G4" s="56"/>
      <c r="H4" s="58"/>
      <c r="I4" s="56"/>
      <c r="J4" s="56"/>
      <c r="K4" s="46"/>
    </row>
    <row r="5" spans="1:15" ht="13.5" thickBot="1"/>
    <row r="6" spans="1:15" s="11" customFormat="1" ht="18" customHeight="1">
      <c r="A6" s="28">
        <v>2</v>
      </c>
      <c r="B6" s="29">
        <v>11</v>
      </c>
      <c r="C6" s="29" t="s">
        <v>15</v>
      </c>
      <c r="D6" s="30" t="s">
        <v>16</v>
      </c>
      <c r="E6" s="30">
        <v>2008</v>
      </c>
      <c r="F6" s="31" t="s">
        <v>75</v>
      </c>
      <c r="G6" s="32">
        <v>2.0601851851851855E-4</v>
      </c>
      <c r="H6" s="33">
        <f t="shared" ref="H6:H13" si="0">IF(G6&lt;&gt;"",+RANK(G6,G$6:G$13,1),"")</f>
        <v>2</v>
      </c>
      <c r="I6" s="32">
        <f t="shared" ref="I6:I13" si="1">IF(H6&lt;&gt;"",G6-MIN($G$6:$G$13),"")</f>
        <v>6.7129629629630037E-6</v>
      </c>
      <c r="J6" s="34" t="s">
        <v>164</v>
      </c>
      <c r="K6" s="43" t="s">
        <v>125</v>
      </c>
      <c r="M6" s="23"/>
      <c r="O6" s="23"/>
    </row>
    <row r="7" spans="1:15" s="11" customFormat="1" ht="18" customHeight="1">
      <c r="A7" s="12">
        <v>1</v>
      </c>
      <c r="B7" s="13">
        <v>10</v>
      </c>
      <c r="C7" s="13" t="s">
        <v>44</v>
      </c>
      <c r="D7" s="14" t="s">
        <v>16</v>
      </c>
      <c r="E7" s="14">
        <v>2008</v>
      </c>
      <c r="F7" s="15" t="s">
        <v>3</v>
      </c>
      <c r="G7" s="16">
        <v>1.9930555555555554E-4</v>
      </c>
      <c r="H7" s="17">
        <f t="shared" si="0"/>
        <v>1</v>
      </c>
      <c r="I7" s="16">
        <f t="shared" si="1"/>
        <v>0</v>
      </c>
      <c r="J7" s="25" t="s">
        <v>154</v>
      </c>
      <c r="K7" s="26" t="s">
        <v>127</v>
      </c>
      <c r="M7" s="23"/>
      <c r="O7" s="23"/>
    </row>
    <row r="8" spans="1:15" s="11" customFormat="1" ht="18" customHeight="1">
      <c r="A8" s="12">
        <v>4</v>
      </c>
      <c r="B8" s="13">
        <v>13</v>
      </c>
      <c r="C8" s="13" t="s">
        <v>103</v>
      </c>
      <c r="D8" s="14" t="s">
        <v>42</v>
      </c>
      <c r="E8" s="14">
        <v>2008</v>
      </c>
      <c r="F8" s="15" t="s">
        <v>3</v>
      </c>
      <c r="G8" s="16">
        <v>2.3842592592592597E-4</v>
      </c>
      <c r="H8" s="17">
        <f t="shared" si="0"/>
        <v>4</v>
      </c>
      <c r="I8" s="16">
        <f t="shared" si="1"/>
        <v>3.9120370370370432E-5</v>
      </c>
      <c r="J8" s="25" t="s">
        <v>167</v>
      </c>
      <c r="K8" s="26" t="s">
        <v>129</v>
      </c>
      <c r="M8" s="23"/>
      <c r="O8" s="23"/>
    </row>
    <row r="9" spans="1:15" s="11" customFormat="1" ht="18" customHeight="1">
      <c r="A9" s="12">
        <v>5</v>
      </c>
      <c r="B9" s="13">
        <v>14</v>
      </c>
      <c r="C9" s="13" t="s">
        <v>96</v>
      </c>
      <c r="D9" s="14" t="s">
        <v>35</v>
      </c>
      <c r="E9" s="14">
        <v>2008</v>
      </c>
      <c r="F9" s="15" t="s">
        <v>97</v>
      </c>
      <c r="G9" s="16">
        <v>3.0324074074074069E-4</v>
      </c>
      <c r="H9" s="17">
        <f t="shared" si="0"/>
        <v>5</v>
      </c>
      <c r="I9" s="16">
        <f t="shared" si="1"/>
        <v>1.0393518518518515E-4</v>
      </c>
      <c r="J9" s="25" t="s">
        <v>168</v>
      </c>
      <c r="K9" s="26" t="s">
        <v>131</v>
      </c>
      <c r="M9" s="23"/>
      <c r="O9" s="23"/>
    </row>
    <row r="10" spans="1:15" s="11" customFormat="1" ht="18" customHeight="1">
      <c r="A10" s="12">
        <v>3</v>
      </c>
      <c r="B10" s="13">
        <v>12</v>
      </c>
      <c r="C10" s="13" t="s">
        <v>99</v>
      </c>
      <c r="D10" s="14" t="s">
        <v>100</v>
      </c>
      <c r="E10" s="14">
        <v>2008</v>
      </c>
      <c r="F10" s="15" t="s">
        <v>3</v>
      </c>
      <c r="G10" s="16">
        <v>2.1643518518518518E-4</v>
      </c>
      <c r="H10" s="17">
        <f t="shared" si="0"/>
        <v>3</v>
      </c>
      <c r="I10" s="16">
        <f t="shared" si="1"/>
        <v>1.7129629629629634E-5</v>
      </c>
      <c r="J10" s="25" t="s">
        <v>165</v>
      </c>
      <c r="K10" s="26" t="s">
        <v>132</v>
      </c>
      <c r="M10" s="23"/>
      <c r="O10" s="23"/>
    </row>
    <row r="11" spans="1:15" s="11" customFormat="1" ht="18" customHeight="1">
      <c r="A11" s="12">
        <v>7</v>
      </c>
      <c r="B11" s="13">
        <v>16</v>
      </c>
      <c r="C11" s="13" t="s">
        <v>95</v>
      </c>
      <c r="D11" s="14" t="s">
        <v>51</v>
      </c>
      <c r="E11" s="14">
        <v>2008</v>
      </c>
      <c r="F11" s="15" t="s">
        <v>3</v>
      </c>
      <c r="G11" s="16">
        <v>3.2476851851851845E-4</v>
      </c>
      <c r="H11" s="17">
        <f t="shared" si="0"/>
        <v>7</v>
      </c>
      <c r="I11" s="16">
        <f t="shared" si="1"/>
        <v>1.2546296296296291E-4</v>
      </c>
      <c r="J11" s="25" t="s">
        <v>160</v>
      </c>
      <c r="K11" s="26" t="s">
        <v>128</v>
      </c>
      <c r="M11" s="23"/>
      <c r="O11" s="23"/>
    </row>
    <row r="12" spans="1:15" s="11" customFormat="1" ht="18" customHeight="1">
      <c r="A12" s="12">
        <v>6</v>
      </c>
      <c r="B12" s="13">
        <v>15</v>
      </c>
      <c r="C12" s="13" t="s">
        <v>101</v>
      </c>
      <c r="D12" s="14" t="s">
        <v>102</v>
      </c>
      <c r="E12" s="14">
        <v>2008</v>
      </c>
      <c r="F12" s="15" t="s">
        <v>3</v>
      </c>
      <c r="G12" s="16">
        <v>3.1458333333333333E-4</v>
      </c>
      <c r="H12" s="17">
        <f t="shared" si="0"/>
        <v>6</v>
      </c>
      <c r="I12" s="16">
        <f t="shared" si="1"/>
        <v>1.1527777777777778E-4</v>
      </c>
      <c r="J12" s="25" t="s">
        <v>169</v>
      </c>
      <c r="K12" s="26" t="s">
        <v>126</v>
      </c>
      <c r="M12" s="23"/>
      <c r="O12" s="23"/>
    </row>
    <row r="13" spans="1:15" s="11" customFormat="1" ht="18" customHeight="1" thickBot="1">
      <c r="A13" s="18">
        <v>8</v>
      </c>
      <c r="B13" s="19">
        <v>17</v>
      </c>
      <c r="C13" s="19" t="s">
        <v>98</v>
      </c>
      <c r="D13" s="20" t="s">
        <v>16</v>
      </c>
      <c r="E13" s="21">
        <v>2008</v>
      </c>
      <c r="F13" s="21" t="s">
        <v>3</v>
      </c>
      <c r="G13" s="36">
        <v>3.4282407407407411E-4</v>
      </c>
      <c r="H13" s="37">
        <f t="shared" si="0"/>
        <v>8</v>
      </c>
      <c r="I13" s="36">
        <f t="shared" si="1"/>
        <v>1.4351851851851857E-4</v>
      </c>
      <c r="J13" s="38" t="s">
        <v>170</v>
      </c>
      <c r="K13" s="44"/>
      <c r="M13" s="23"/>
      <c r="O13" s="23"/>
    </row>
  </sheetData>
  <sortState ref="A6:K12">
    <sortCondition ref="K6:K12"/>
  </sortState>
  <mergeCells count="10">
    <mergeCell ref="K3:K4"/>
    <mergeCell ref="A3:A4"/>
    <mergeCell ref="B3:B4"/>
    <mergeCell ref="C3:D4"/>
    <mergeCell ref="E3:E4"/>
    <mergeCell ref="F3:F4"/>
    <mergeCell ref="G3:G4"/>
    <mergeCell ref="H3:H4"/>
    <mergeCell ref="I3:I4"/>
    <mergeCell ref="J3:J4"/>
  </mergeCells>
  <phoneticPr fontId="5" type="noConversion"/>
  <pageMargins left="0.7" right="0.7" top="0.78740157499999996" bottom="0.78740157499999996" header="0.3" footer="0.3"/>
  <pageSetup paperSize="9" scale="81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0070C0"/>
    <pageSetUpPr fitToPage="1"/>
  </sheetPr>
  <dimension ref="A1:L10"/>
  <sheetViews>
    <sheetView workbookViewId="0">
      <selection activeCell="H21" sqref="H21"/>
    </sheetView>
  </sheetViews>
  <sheetFormatPr defaultColWidth="8.85546875" defaultRowHeight="12.75"/>
  <cols>
    <col min="2" max="2" width="9.140625" customWidth="1"/>
    <col min="3" max="3" width="15.85546875" customWidth="1"/>
    <col min="4" max="4" width="12.85546875" customWidth="1"/>
    <col min="5" max="5" width="9.140625" customWidth="1"/>
    <col min="6" max="6" width="40.42578125" customWidth="1"/>
    <col min="7" max="7" width="10.5703125" customWidth="1"/>
    <col min="8" max="8" width="8.28515625" customWidth="1"/>
    <col min="9" max="9" width="10.85546875" customWidth="1"/>
    <col min="10" max="12" width="9.7109375" customWidth="1"/>
  </cols>
  <sheetData>
    <row r="1" spans="1:12" ht="26.25">
      <c r="A1" s="10" t="s">
        <v>71</v>
      </c>
      <c r="B1" s="10"/>
      <c r="C1" s="10"/>
      <c r="D1" s="10"/>
      <c r="E1" s="10"/>
      <c r="F1" s="7"/>
      <c r="G1" s="7"/>
      <c r="H1" s="7"/>
      <c r="I1" s="7"/>
      <c r="J1" s="7"/>
      <c r="K1" s="24"/>
      <c r="L1" s="9"/>
    </row>
    <row r="2" spans="1:12" ht="13.5" thickBot="1"/>
    <row r="3" spans="1:12" s="8" customFormat="1" ht="13.5" customHeight="1" thickBot="1">
      <c r="A3" s="59" t="s">
        <v>0</v>
      </c>
      <c r="B3" s="49" t="s">
        <v>4</v>
      </c>
      <c r="C3" s="51" t="s">
        <v>1</v>
      </c>
      <c r="D3" s="52"/>
      <c r="E3" s="49" t="s">
        <v>12</v>
      </c>
      <c r="F3" s="49" t="s">
        <v>2</v>
      </c>
      <c r="G3" s="55" t="s">
        <v>11</v>
      </c>
      <c r="H3" s="57" t="s">
        <v>5</v>
      </c>
      <c r="I3" s="55" t="s">
        <v>8</v>
      </c>
      <c r="J3" s="55" t="s">
        <v>14</v>
      </c>
      <c r="K3" s="45" t="s">
        <v>6</v>
      </c>
    </row>
    <row r="4" spans="1:12" s="8" customFormat="1" ht="18.75" customHeight="1" thickBot="1">
      <c r="A4" s="60"/>
      <c r="B4" s="50"/>
      <c r="C4" s="53"/>
      <c r="D4" s="54"/>
      <c r="E4" s="50"/>
      <c r="F4" s="50"/>
      <c r="G4" s="56"/>
      <c r="H4" s="58"/>
      <c r="I4" s="56"/>
      <c r="J4" s="56"/>
      <c r="K4" s="46"/>
    </row>
    <row r="5" spans="1:12" ht="13.5" thickBot="1"/>
    <row r="6" spans="1:12" s="11" customFormat="1" ht="18" customHeight="1">
      <c r="A6" s="28">
        <v>1</v>
      </c>
      <c r="B6" s="29">
        <v>5</v>
      </c>
      <c r="C6" s="29" t="s">
        <v>66</v>
      </c>
      <c r="D6" s="30" t="s">
        <v>92</v>
      </c>
      <c r="E6" s="30">
        <v>2009</v>
      </c>
      <c r="F6" s="31" t="s">
        <v>3</v>
      </c>
      <c r="G6" s="32">
        <v>2.4189814814814812E-4</v>
      </c>
      <c r="H6" s="33">
        <f>IF(G6&lt;&gt;"",+RANK(G6,G$6:G$10,1),"")</f>
        <v>1</v>
      </c>
      <c r="I6" s="32">
        <f>IF(H6&lt;&gt;"",G6-MIN($G$6:$G$10),"")</f>
        <v>0</v>
      </c>
      <c r="J6" s="34" t="s">
        <v>152</v>
      </c>
      <c r="K6" s="43" t="s">
        <v>125</v>
      </c>
    </row>
    <row r="7" spans="1:12" s="11" customFormat="1" ht="18" customHeight="1">
      <c r="A7" s="12">
        <v>3</v>
      </c>
      <c r="B7" s="13">
        <v>7</v>
      </c>
      <c r="C7" s="13" t="s">
        <v>18</v>
      </c>
      <c r="D7" s="14" t="s">
        <v>19</v>
      </c>
      <c r="E7" s="14">
        <v>2009</v>
      </c>
      <c r="F7" s="15" t="s">
        <v>21</v>
      </c>
      <c r="G7" s="16">
        <v>3.1157407407407409E-4</v>
      </c>
      <c r="H7" s="17">
        <f>IF(G7&lt;&gt;"",+RANK(G7,G$6:G$10,1),"")</f>
        <v>3</v>
      </c>
      <c r="I7" s="16">
        <f>IF(H7&lt;&gt;"",G7-MIN($G$6:$G$10),"")</f>
        <v>6.9675925925925965E-5</v>
      </c>
      <c r="J7" s="25" t="s">
        <v>154</v>
      </c>
      <c r="K7" s="26" t="s">
        <v>127</v>
      </c>
    </row>
    <row r="8" spans="1:12" s="11" customFormat="1" ht="18" customHeight="1">
      <c r="A8" s="12">
        <v>2</v>
      </c>
      <c r="B8" s="13">
        <v>6</v>
      </c>
      <c r="C8" s="13" t="s">
        <v>83</v>
      </c>
      <c r="D8" s="14" t="s">
        <v>24</v>
      </c>
      <c r="E8" s="14">
        <v>2009</v>
      </c>
      <c r="F8" s="15" t="s">
        <v>91</v>
      </c>
      <c r="G8" s="16">
        <v>2.8298611111111108E-4</v>
      </c>
      <c r="H8" s="17">
        <f>IF(G8&lt;&gt;"",+RANK(G8,G$6:G$10,1),"")</f>
        <v>2</v>
      </c>
      <c r="I8" s="16">
        <f>IF(H8&lt;&gt;"",G8-MIN($G$6:$G$10),"")</f>
        <v>4.1087962962962958E-5</v>
      </c>
      <c r="J8" s="25" t="s">
        <v>153</v>
      </c>
      <c r="K8" s="26" t="s">
        <v>129</v>
      </c>
    </row>
    <row r="9" spans="1:12" s="11" customFormat="1" ht="18" customHeight="1">
      <c r="A9" s="12">
        <v>5</v>
      </c>
      <c r="B9" s="13">
        <v>9</v>
      </c>
      <c r="C9" s="13" t="s">
        <v>89</v>
      </c>
      <c r="D9" s="14" t="s">
        <v>90</v>
      </c>
      <c r="E9" s="14">
        <v>2009</v>
      </c>
      <c r="F9" s="15" t="s">
        <v>3</v>
      </c>
      <c r="G9" s="16">
        <v>4.7916666666666664E-4</v>
      </c>
      <c r="H9" s="17">
        <f>IF(G9&lt;&gt;"",+RANK(G9,G$6:G$10,1),"")</f>
        <v>5</v>
      </c>
      <c r="I9" s="16">
        <f>IF(H9&lt;&gt;"",G9-MIN($G$6:$G$10),"")</f>
        <v>2.3726851851851852E-4</v>
      </c>
      <c r="J9" s="25" t="s">
        <v>156</v>
      </c>
      <c r="K9" s="26" t="s">
        <v>131</v>
      </c>
    </row>
    <row r="10" spans="1:12" s="11" customFormat="1" ht="18" customHeight="1" thickBot="1">
      <c r="A10" s="18">
        <v>4</v>
      </c>
      <c r="B10" s="19">
        <v>8</v>
      </c>
      <c r="C10" s="19" t="s">
        <v>61</v>
      </c>
      <c r="D10" s="20" t="s">
        <v>65</v>
      </c>
      <c r="E10" s="20">
        <v>2009</v>
      </c>
      <c r="F10" s="21" t="s">
        <v>3</v>
      </c>
      <c r="G10" s="36">
        <v>3.6087962962962961E-4</v>
      </c>
      <c r="H10" s="37">
        <f>IF(G10&lt;&gt;"",+RANK(G10,G$6:G$10,1),"")</f>
        <v>4</v>
      </c>
      <c r="I10" s="36">
        <f>IF(H10&lt;&gt;"",G10-MIN($G$6:$G$10),"")</f>
        <v>1.1898148148148149E-4</v>
      </c>
      <c r="J10" s="38" t="s">
        <v>155</v>
      </c>
      <c r="K10" s="44" t="s">
        <v>132</v>
      </c>
    </row>
  </sheetData>
  <sortState ref="A6:K10">
    <sortCondition ref="K6:K10"/>
  </sortState>
  <mergeCells count="10">
    <mergeCell ref="K3:K4"/>
    <mergeCell ref="J3:J4"/>
    <mergeCell ref="H3:H4"/>
    <mergeCell ref="I3:I4"/>
    <mergeCell ref="A3:A4"/>
    <mergeCell ref="B3:B4"/>
    <mergeCell ref="E3:E4"/>
    <mergeCell ref="F3:F4"/>
    <mergeCell ref="G3:G4"/>
    <mergeCell ref="C3:D4"/>
  </mergeCells>
  <phoneticPr fontId="5" type="noConversion"/>
  <pageMargins left="0.70000000000000007" right="0.70000000000000007" top="0.79000000000000015" bottom="0.79000000000000015" header="0.30000000000000004" footer="0.30000000000000004"/>
  <pageSetup paperSize="9" scale="82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rgb="FFC00000"/>
    <pageSetUpPr fitToPage="1"/>
  </sheetPr>
  <dimension ref="A1:L9"/>
  <sheetViews>
    <sheetView workbookViewId="0">
      <selection activeCell="K22" sqref="K22"/>
    </sheetView>
  </sheetViews>
  <sheetFormatPr defaultColWidth="8.85546875" defaultRowHeight="12.75"/>
  <cols>
    <col min="2" max="2" width="9.140625" customWidth="1"/>
    <col min="3" max="3" width="15.85546875" customWidth="1"/>
    <col min="4" max="4" width="12.85546875" customWidth="1"/>
    <col min="5" max="5" width="9.140625" customWidth="1"/>
    <col min="6" max="6" width="39.42578125" customWidth="1"/>
    <col min="7" max="7" width="10.28515625" customWidth="1"/>
    <col min="8" max="8" width="8.28515625" customWidth="1"/>
    <col min="9" max="9" width="10.42578125" customWidth="1"/>
    <col min="10" max="12" width="9.7109375" customWidth="1"/>
  </cols>
  <sheetData>
    <row r="1" spans="1:12" ht="26.25">
      <c r="A1" s="10" t="s">
        <v>71</v>
      </c>
      <c r="B1" s="10"/>
      <c r="C1" s="10"/>
      <c r="D1" s="10"/>
      <c r="E1" s="10"/>
      <c r="F1" s="7"/>
      <c r="G1" s="7"/>
      <c r="H1" s="7"/>
      <c r="I1" s="7"/>
      <c r="J1" s="7"/>
      <c r="K1" s="24"/>
      <c r="L1" s="9"/>
    </row>
    <row r="2" spans="1:12" ht="13.5" thickBot="1"/>
    <row r="3" spans="1:12" s="8" customFormat="1" ht="13.5" customHeight="1" thickBot="1">
      <c r="A3" s="59" t="s">
        <v>0</v>
      </c>
      <c r="B3" s="49" t="s">
        <v>4</v>
      </c>
      <c r="C3" s="51" t="s">
        <v>1</v>
      </c>
      <c r="D3" s="52"/>
      <c r="E3" s="49" t="s">
        <v>12</v>
      </c>
      <c r="F3" s="49" t="s">
        <v>2</v>
      </c>
      <c r="G3" s="55" t="s">
        <v>11</v>
      </c>
      <c r="H3" s="57" t="s">
        <v>5</v>
      </c>
      <c r="I3" s="55" t="s">
        <v>8</v>
      </c>
      <c r="J3" s="55" t="s">
        <v>14</v>
      </c>
      <c r="K3" s="45" t="s">
        <v>6</v>
      </c>
    </row>
    <row r="4" spans="1:12" s="8" customFormat="1" ht="18.75" customHeight="1" thickBot="1">
      <c r="A4" s="60"/>
      <c r="B4" s="50"/>
      <c r="C4" s="53"/>
      <c r="D4" s="54"/>
      <c r="E4" s="50"/>
      <c r="F4" s="50"/>
      <c r="G4" s="56"/>
      <c r="H4" s="58"/>
      <c r="I4" s="56"/>
      <c r="J4" s="56"/>
      <c r="K4" s="46"/>
    </row>
    <row r="5" spans="1:12" ht="13.5" thickBot="1"/>
    <row r="6" spans="1:12" s="11" customFormat="1" ht="18" customHeight="1">
      <c r="A6" s="28">
        <v>3</v>
      </c>
      <c r="B6" s="29">
        <v>3</v>
      </c>
      <c r="C6" s="29" t="s">
        <v>38</v>
      </c>
      <c r="D6" s="30" t="s">
        <v>55</v>
      </c>
      <c r="E6" s="30">
        <v>2009</v>
      </c>
      <c r="F6" s="31" t="s">
        <v>3</v>
      </c>
      <c r="G6" s="32">
        <v>3.5196759259259258E-4</v>
      </c>
      <c r="H6" s="33">
        <f>IF(G6&lt;&gt;"",+RANK(G6,G$6:G$9,1),"")</f>
        <v>3</v>
      </c>
      <c r="I6" s="32">
        <f>IF(H6&lt;&gt;"",G6-MIN($G$6:$G$9),"")</f>
        <v>2.9050925925925967E-5</v>
      </c>
      <c r="J6" s="34" t="s">
        <v>159</v>
      </c>
      <c r="K6" s="35" t="s">
        <v>125</v>
      </c>
    </row>
    <row r="7" spans="1:12" s="11" customFormat="1" ht="18" customHeight="1">
      <c r="A7" s="12">
        <v>1</v>
      </c>
      <c r="B7" s="13">
        <v>1</v>
      </c>
      <c r="C7" s="13" t="s">
        <v>43</v>
      </c>
      <c r="D7" s="14" t="s">
        <v>93</v>
      </c>
      <c r="E7" s="14">
        <v>2009</v>
      </c>
      <c r="F7" s="15" t="s">
        <v>3</v>
      </c>
      <c r="G7" s="16">
        <v>3.2291666666666661E-4</v>
      </c>
      <c r="H7" s="17">
        <f>IF(G7&lt;&gt;"",+RANK(G7,G$6:G$9,1),"")</f>
        <v>1</v>
      </c>
      <c r="I7" s="16">
        <f>IF(H7&lt;&gt;"",G7-MIN($G$6:$G$9),"")</f>
        <v>0</v>
      </c>
      <c r="J7" s="25" t="s">
        <v>157</v>
      </c>
      <c r="K7" s="27" t="s">
        <v>127</v>
      </c>
    </row>
    <row r="8" spans="1:12" s="11" customFormat="1" ht="18" customHeight="1">
      <c r="A8" s="12">
        <v>2</v>
      </c>
      <c r="B8" s="13">
        <v>2</v>
      </c>
      <c r="C8" s="13" t="s">
        <v>15</v>
      </c>
      <c r="D8" s="14" t="s">
        <v>17</v>
      </c>
      <c r="E8" s="14">
        <v>2010</v>
      </c>
      <c r="F8" s="15" t="s">
        <v>75</v>
      </c>
      <c r="G8" s="16">
        <v>3.2939814814814816E-4</v>
      </c>
      <c r="H8" s="17">
        <f>IF(G8&lt;&gt;"",+RANK(G8,G$6:G$9,1),"")</f>
        <v>2</v>
      </c>
      <c r="I8" s="16">
        <f>IF(H8&lt;&gt;"",G8-MIN($G$6:$G$9),"")</f>
        <v>6.4814814814815507E-6</v>
      </c>
      <c r="J8" s="25" t="s">
        <v>158</v>
      </c>
      <c r="K8" s="27" t="s">
        <v>129</v>
      </c>
    </row>
    <row r="9" spans="1:12" s="11" customFormat="1" ht="18" customHeight="1" thickBot="1">
      <c r="A9" s="18">
        <v>4</v>
      </c>
      <c r="B9" s="19">
        <v>4</v>
      </c>
      <c r="C9" s="19" t="s">
        <v>94</v>
      </c>
      <c r="D9" s="20" t="s">
        <v>26</v>
      </c>
      <c r="E9" s="21">
        <v>2009</v>
      </c>
      <c r="F9" s="21" t="s">
        <v>3</v>
      </c>
      <c r="G9" s="36">
        <v>3.6226851851851855E-4</v>
      </c>
      <c r="H9" s="37">
        <f>IF(G9&lt;&gt;"",+RANK(G9,G$6:G$9,1),"")</f>
        <v>4</v>
      </c>
      <c r="I9" s="36">
        <f>IF(H9&lt;&gt;"",G9-MIN($G$6:$G$9),"")</f>
        <v>3.9351851851851939E-5</v>
      </c>
      <c r="J9" s="38" t="s">
        <v>160</v>
      </c>
      <c r="K9" s="39" t="s">
        <v>131</v>
      </c>
    </row>
  </sheetData>
  <sortState ref="A6:K9">
    <sortCondition ref="K6:K9"/>
  </sortState>
  <mergeCells count="10">
    <mergeCell ref="K3:K4"/>
    <mergeCell ref="A3:A4"/>
    <mergeCell ref="B3:B4"/>
    <mergeCell ref="E3:E4"/>
    <mergeCell ref="F3:F4"/>
    <mergeCell ref="G3:G4"/>
    <mergeCell ref="H3:H4"/>
    <mergeCell ref="I3:I4"/>
    <mergeCell ref="J3:J4"/>
    <mergeCell ref="C3:D4"/>
  </mergeCells>
  <phoneticPr fontId="5" type="noConversion"/>
  <pageMargins left="0.7" right="0.7" top="0.78740157499999996" bottom="0.78740157499999996" header="0.3" footer="0.3"/>
  <pageSetup paperSize="9" scale="83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B57"/>
  <sheetViews>
    <sheetView workbookViewId="0"/>
  </sheetViews>
  <sheetFormatPr defaultColWidth="8.85546875" defaultRowHeight="12.75"/>
  <cols>
    <col min="1" max="1" width="9.140625" style="1" customWidth="1"/>
  </cols>
  <sheetData>
    <row r="1" spans="1:2" s="6" customFormat="1">
      <c r="A1" s="4">
        <v>7</v>
      </c>
      <c r="B1" s="6">
        <v>1096</v>
      </c>
    </row>
    <row r="2" spans="1:2">
      <c r="A2" s="1">
        <v>7.1</v>
      </c>
      <c r="B2">
        <v>1062</v>
      </c>
    </row>
    <row r="3" spans="1:2">
      <c r="A3" s="1">
        <v>7.2</v>
      </c>
      <c r="B3">
        <v>1028</v>
      </c>
    </row>
    <row r="4" spans="1:2">
      <c r="A4" s="1">
        <v>7.3</v>
      </c>
      <c r="B4">
        <v>995</v>
      </c>
    </row>
    <row r="5" spans="1:2">
      <c r="A5" s="1">
        <v>7.4</v>
      </c>
      <c r="B5">
        <v>962</v>
      </c>
    </row>
    <row r="6" spans="1:2">
      <c r="A6" s="1">
        <v>7.5</v>
      </c>
      <c r="B6">
        <v>930</v>
      </c>
    </row>
    <row r="7" spans="1:2">
      <c r="A7" s="1">
        <v>7.6</v>
      </c>
      <c r="B7">
        <v>898</v>
      </c>
    </row>
    <row r="8" spans="1:2">
      <c r="A8" s="1">
        <v>7.7</v>
      </c>
      <c r="B8">
        <v>867</v>
      </c>
    </row>
    <row r="9" spans="1:2">
      <c r="A9" s="1">
        <v>7.8</v>
      </c>
      <c r="B9">
        <v>836</v>
      </c>
    </row>
    <row r="10" spans="1:2">
      <c r="A10" s="1">
        <v>7.9</v>
      </c>
      <c r="B10">
        <v>806</v>
      </c>
    </row>
    <row r="11" spans="1:2" s="6" customFormat="1">
      <c r="A11" s="4">
        <v>8</v>
      </c>
      <c r="B11" s="6">
        <v>776</v>
      </c>
    </row>
    <row r="12" spans="1:2">
      <c r="A12" s="1">
        <v>8.1</v>
      </c>
      <c r="B12">
        <v>747</v>
      </c>
    </row>
    <row r="13" spans="1:2">
      <c r="A13" s="1">
        <v>8.1999999999999993</v>
      </c>
      <c r="B13">
        <v>718</v>
      </c>
    </row>
    <row r="14" spans="1:2">
      <c r="A14" s="1">
        <v>8.3000000000000007</v>
      </c>
      <c r="B14">
        <v>690</v>
      </c>
    </row>
    <row r="15" spans="1:2">
      <c r="A15" s="1">
        <v>8.4</v>
      </c>
      <c r="B15">
        <v>662</v>
      </c>
    </row>
    <row r="16" spans="1:2">
      <c r="A16" s="1">
        <v>8.5</v>
      </c>
      <c r="B16">
        <v>635</v>
      </c>
    </row>
    <row r="17" spans="1:2">
      <c r="A17" s="1">
        <v>8.6</v>
      </c>
      <c r="B17">
        <v>608</v>
      </c>
    </row>
    <row r="18" spans="1:2">
      <c r="A18" s="1">
        <v>8.6999999999999993</v>
      </c>
      <c r="B18">
        <v>582</v>
      </c>
    </row>
    <row r="19" spans="1:2">
      <c r="A19" s="1">
        <v>8.8000000000000007</v>
      </c>
      <c r="B19">
        <v>556</v>
      </c>
    </row>
    <row r="20" spans="1:2">
      <c r="A20" s="1">
        <v>8.9</v>
      </c>
      <c r="B20">
        <v>531</v>
      </c>
    </row>
    <row r="21" spans="1:2" s="6" customFormat="1">
      <c r="A21" s="4">
        <v>9</v>
      </c>
      <c r="B21" s="6">
        <v>506</v>
      </c>
    </row>
    <row r="22" spans="1:2">
      <c r="A22" s="1">
        <v>9.1</v>
      </c>
      <c r="B22">
        <v>482</v>
      </c>
    </row>
    <row r="23" spans="1:2">
      <c r="A23" s="1">
        <v>9.1999999999999993</v>
      </c>
      <c r="B23">
        <v>458</v>
      </c>
    </row>
    <row r="24" spans="1:2">
      <c r="A24" s="1">
        <v>9.3000000000000007</v>
      </c>
      <c r="B24">
        <v>435</v>
      </c>
    </row>
    <row r="25" spans="1:2">
      <c r="A25" s="1">
        <v>9.4</v>
      </c>
      <c r="B25">
        <v>413</v>
      </c>
    </row>
    <row r="26" spans="1:2">
      <c r="A26" s="1">
        <v>9.5</v>
      </c>
      <c r="B26">
        <v>391</v>
      </c>
    </row>
    <row r="27" spans="1:2">
      <c r="A27" s="1">
        <v>9.6</v>
      </c>
      <c r="B27">
        <v>369</v>
      </c>
    </row>
    <row r="28" spans="1:2">
      <c r="A28" s="1">
        <v>9.6999999999999993</v>
      </c>
      <c r="B28">
        <v>348</v>
      </c>
    </row>
    <row r="29" spans="1:2">
      <c r="A29" s="1">
        <v>9.8000000000000007</v>
      </c>
      <c r="B29">
        <v>328</v>
      </c>
    </row>
    <row r="30" spans="1:2">
      <c r="A30" s="1">
        <v>9.9</v>
      </c>
      <c r="B30">
        <v>308</v>
      </c>
    </row>
    <row r="31" spans="1:2" s="6" customFormat="1">
      <c r="A31" s="4">
        <v>10</v>
      </c>
      <c r="B31" s="6">
        <v>289</v>
      </c>
    </row>
    <row r="32" spans="1:2">
      <c r="A32" s="1">
        <v>10.1</v>
      </c>
      <c r="B32">
        <v>270</v>
      </c>
    </row>
    <row r="33" spans="1:2">
      <c r="A33" s="1">
        <v>10.199999999999999</v>
      </c>
      <c r="B33">
        <v>252</v>
      </c>
    </row>
    <row r="34" spans="1:2">
      <c r="A34" s="1">
        <v>10.3</v>
      </c>
      <c r="B34">
        <v>235</v>
      </c>
    </row>
    <row r="35" spans="1:2">
      <c r="A35" s="1">
        <v>10.4</v>
      </c>
      <c r="B35">
        <v>218</v>
      </c>
    </row>
    <row r="36" spans="1:2">
      <c r="A36" s="1">
        <v>10.5</v>
      </c>
      <c r="B36">
        <v>201</v>
      </c>
    </row>
    <row r="37" spans="1:2">
      <c r="A37" s="1">
        <v>10.6</v>
      </c>
      <c r="B37">
        <v>185</v>
      </c>
    </row>
    <row r="38" spans="1:2">
      <c r="A38" s="1">
        <v>10.7</v>
      </c>
      <c r="B38">
        <v>170</v>
      </c>
    </row>
    <row r="39" spans="1:2">
      <c r="A39" s="1">
        <v>10.8</v>
      </c>
      <c r="B39">
        <v>155</v>
      </c>
    </row>
    <row r="40" spans="1:2">
      <c r="A40" s="1">
        <v>10.9</v>
      </c>
      <c r="B40">
        <v>141</v>
      </c>
    </row>
    <row r="41" spans="1:2" s="6" customFormat="1">
      <c r="A41" s="4">
        <v>11</v>
      </c>
      <c r="B41" s="6">
        <v>128</v>
      </c>
    </row>
    <row r="42" spans="1:2">
      <c r="A42" s="1">
        <v>11.1</v>
      </c>
      <c r="B42">
        <v>115</v>
      </c>
    </row>
    <row r="43" spans="1:2">
      <c r="A43" s="1">
        <v>11.2</v>
      </c>
      <c r="B43">
        <v>103</v>
      </c>
    </row>
    <row r="44" spans="1:2">
      <c r="A44" s="1">
        <v>11.3</v>
      </c>
      <c r="B44">
        <v>91</v>
      </c>
    </row>
    <row r="45" spans="1:2">
      <c r="A45" s="1">
        <v>11.4</v>
      </c>
      <c r="B45">
        <v>80</v>
      </c>
    </row>
    <row r="46" spans="1:2">
      <c r="A46" s="1">
        <v>11.5</v>
      </c>
      <c r="B46">
        <v>70</v>
      </c>
    </row>
    <row r="47" spans="1:2">
      <c r="A47" s="1">
        <v>11.6</v>
      </c>
      <c r="B47">
        <v>60</v>
      </c>
    </row>
    <row r="48" spans="1:2">
      <c r="A48" s="1">
        <v>11.7</v>
      </c>
      <c r="B48">
        <v>51</v>
      </c>
    </row>
    <row r="49" spans="1:2">
      <c r="A49" s="1">
        <v>11.8</v>
      </c>
      <c r="B49">
        <v>42</v>
      </c>
    </row>
    <row r="50" spans="1:2">
      <c r="A50" s="1">
        <v>11.9</v>
      </c>
      <c r="B50">
        <v>35</v>
      </c>
    </row>
    <row r="51" spans="1:2" s="6" customFormat="1">
      <c r="A51" s="4">
        <v>12</v>
      </c>
      <c r="B51" s="6">
        <v>28</v>
      </c>
    </row>
    <row r="52" spans="1:2">
      <c r="A52" s="1">
        <v>12.1</v>
      </c>
      <c r="B52">
        <v>21</v>
      </c>
    </row>
    <row r="53" spans="1:2">
      <c r="A53" s="1">
        <v>12.2</v>
      </c>
      <c r="B53">
        <v>16</v>
      </c>
    </row>
    <row r="54" spans="1:2">
      <c r="A54" s="1">
        <v>12.3</v>
      </c>
      <c r="B54">
        <v>11</v>
      </c>
    </row>
    <row r="55" spans="1:2">
      <c r="A55" s="1">
        <v>12.4</v>
      </c>
      <c r="B55">
        <v>7</v>
      </c>
    </row>
    <row r="56" spans="1:2">
      <c r="A56" s="1">
        <v>12.5</v>
      </c>
      <c r="B56">
        <v>4</v>
      </c>
    </row>
    <row r="57" spans="1:2">
      <c r="A57" s="1">
        <v>12.6</v>
      </c>
      <c r="B57">
        <v>1</v>
      </c>
    </row>
  </sheetData>
  <sheetProtection selectLockedCells="1" selectUnlockedCells="1"/>
  <phoneticPr fontId="5" type="noConversion"/>
  <pageMargins left="0.78749999999999998" right="0.78749999999999998" top="0.98402777777777772" bottom="0.98402777777777772" header="0.51180555555555551" footer="0.51180555555555551"/>
  <pageSetup paperSize="9" firstPageNumber="0" orientation="portrait" horizontalDpi="300" verticalDpi="300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0070C0"/>
    <pageSetUpPr fitToPage="1"/>
  </sheetPr>
  <dimension ref="A1:N9"/>
  <sheetViews>
    <sheetView tabSelected="1" workbookViewId="0">
      <selection activeCell="D19" sqref="D19"/>
    </sheetView>
  </sheetViews>
  <sheetFormatPr defaultColWidth="8.85546875" defaultRowHeight="12.75"/>
  <cols>
    <col min="2" max="2" width="9.140625" customWidth="1"/>
    <col min="3" max="3" width="15.85546875" customWidth="1"/>
    <col min="4" max="4" width="12.85546875" customWidth="1"/>
    <col min="5" max="5" width="9.140625" customWidth="1"/>
    <col min="6" max="6" width="31.140625" customWidth="1"/>
    <col min="7" max="7" width="10.7109375" customWidth="1"/>
    <col min="8" max="8" width="8.28515625" customWidth="1"/>
    <col min="9" max="9" width="10.28515625" customWidth="1"/>
    <col min="10" max="12" width="9.7109375" customWidth="1"/>
  </cols>
  <sheetData>
    <row r="1" spans="1:14" ht="26.25">
      <c r="A1" s="10" t="s">
        <v>71</v>
      </c>
      <c r="B1" s="10"/>
      <c r="C1" s="10"/>
      <c r="D1" s="10"/>
      <c r="E1" s="10"/>
      <c r="F1" s="7"/>
      <c r="G1" s="7"/>
      <c r="H1" s="7"/>
      <c r="I1" s="7"/>
      <c r="J1" s="7"/>
      <c r="K1" s="24"/>
      <c r="L1" s="9"/>
    </row>
    <row r="2" spans="1:14" ht="13.5" thickBot="1"/>
    <row r="3" spans="1:14" s="8" customFormat="1" ht="13.5" customHeight="1" thickBot="1">
      <c r="A3" s="47" t="s">
        <v>0</v>
      </c>
      <c r="B3" s="49" t="s">
        <v>4</v>
      </c>
      <c r="C3" s="51" t="s">
        <v>1</v>
      </c>
      <c r="D3" s="52"/>
      <c r="E3" s="49" t="s">
        <v>12</v>
      </c>
      <c r="F3" s="49" t="s">
        <v>2</v>
      </c>
      <c r="G3" s="55" t="s">
        <v>114</v>
      </c>
      <c r="H3" s="57" t="s">
        <v>5</v>
      </c>
      <c r="I3" s="55" t="s">
        <v>8</v>
      </c>
      <c r="J3" s="55" t="s">
        <v>115</v>
      </c>
      <c r="K3" s="45" t="s">
        <v>6</v>
      </c>
    </row>
    <row r="4" spans="1:14" s="8" customFormat="1" ht="18.75" customHeight="1" thickBot="1">
      <c r="A4" s="48"/>
      <c r="B4" s="50"/>
      <c r="C4" s="53"/>
      <c r="D4" s="54"/>
      <c r="E4" s="50"/>
      <c r="F4" s="50"/>
      <c r="G4" s="56"/>
      <c r="H4" s="58"/>
      <c r="I4" s="56"/>
      <c r="J4" s="56"/>
      <c r="K4" s="46"/>
    </row>
    <row r="5" spans="1:14" ht="13.5" thickBot="1"/>
    <row r="6" spans="1:14" s="11" customFormat="1" ht="18" customHeight="1">
      <c r="A6" s="28">
        <v>2</v>
      </c>
      <c r="B6" s="29">
        <v>56</v>
      </c>
      <c r="C6" s="29" t="s">
        <v>28</v>
      </c>
      <c r="D6" s="30" t="s">
        <v>30</v>
      </c>
      <c r="E6" s="30">
        <v>2003</v>
      </c>
      <c r="F6" s="31" t="s">
        <v>32</v>
      </c>
      <c r="G6" s="32">
        <v>1.7060185185185184E-3</v>
      </c>
      <c r="H6" s="33">
        <f>IF(G6&lt;&gt;"",+RANK(G6,G$6:G$8,1),"")</f>
        <v>2</v>
      </c>
      <c r="I6" s="32">
        <f>IF(H6&lt;&gt;"",G6-MIN($G$6:$G$8),"")</f>
        <v>8.6805555555555464E-5</v>
      </c>
      <c r="J6" s="34" t="s">
        <v>137</v>
      </c>
      <c r="K6" s="40" t="s">
        <v>125</v>
      </c>
      <c r="M6" s="23"/>
    </row>
    <row r="7" spans="1:14" s="11" customFormat="1" ht="18" customHeight="1">
      <c r="A7" s="12">
        <v>1</v>
      </c>
      <c r="B7" s="13">
        <v>55</v>
      </c>
      <c r="C7" s="13" t="s">
        <v>28</v>
      </c>
      <c r="D7" s="14" t="s">
        <v>57</v>
      </c>
      <c r="E7" s="14">
        <v>2003</v>
      </c>
      <c r="F7" s="15" t="s">
        <v>32</v>
      </c>
      <c r="G7" s="16">
        <v>1.6192129629629629E-3</v>
      </c>
      <c r="H7" s="17">
        <f>IF(G7&lt;&gt;"",+RANK(G7,G$6:G$8,1),"")</f>
        <v>1</v>
      </c>
      <c r="I7" s="16">
        <f>IF(H7&lt;&gt;"",G7-MIN($G$6:$G$8),"")</f>
        <v>0</v>
      </c>
      <c r="J7" s="25" t="s">
        <v>136</v>
      </c>
      <c r="K7" s="41" t="s">
        <v>127</v>
      </c>
      <c r="M7" s="23"/>
    </row>
    <row r="8" spans="1:14" s="11" customFormat="1" ht="18" customHeight="1" thickBot="1">
      <c r="A8" s="18">
        <v>3</v>
      </c>
      <c r="B8" s="19">
        <v>57</v>
      </c>
      <c r="C8" s="19" t="s">
        <v>56</v>
      </c>
      <c r="D8" s="20" t="s">
        <v>20</v>
      </c>
      <c r="E8" s="20">
        <v>2003</v>
      </c>
      <c r="F8" s="21" t="s">
        <v>3</v>
      </c>
      <c r="G8" s="36">
        <v>2.4618055555555556E-3</v>
      </c>
      <c r="H8" s="37">
        <f>IF(G8&lt;&gt;"",+RANK(G8,G$6:G$8,1),"")</f>
        <v>3</v>
      </c>
      <c r="I8" s="36">
        <f>IF(H8&lt;&gt;"",G8-MIN($G$6:$G$8),"")</f>
        <v>8.425925925925927E-4</v>
      </c>
      <c r="J8" s="38" t="s">
        <v>138</v>
      </c>
      <c r="K8" s="42" t="s">
        <v>129</v>
      </c>
      <c r="M8" s="23"/>
    </row>
    <row r="9" spans="1:14" ht="15">
      <c r="M9" s="23"/>
      <c r="N9" s="11"/>
    </row>
  </sheetData>
  <sortState ref="A6:K8">
    <sortCondition ref="K6:K8"/>
  </sortState>
  <mergeCells count="10">
    <mergeCell ref="K3:K4"/>
    <mergeCell ref="A3:A4"/>
    <mergeCell ref="B3:B4"/>
    <mergeCell ref="C3:D4"/>
    <mergeCell ref="E3:E4"/>
    <mergeCell ref="F3:F4"/>
    <mergeCell ref="G3:G4"/>
    <mergeCell ref="H3:H4"/>
    <mergeCell ref="I3:I4"/>
    <mergeCell ref="J3:J4"/>
  </mergeCells>
  <phoneticPr fontId="5" type="noConversion"/>
  <pageMargins left="0.7" right="0.7" top="0.78740157499999996" bottom="0.78740157499999996" header="0.3" footer="0.3"/>
  <pageSetup paperSize="9" scale="70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C00000"/>
    <pageSetUpPr fitToPage="1"/>
  </sheetPr>
  <dimension ref="A1:O9"/>
  <sheetViews>
    <sheetView workbookViewId="0">
      <selection activeCell="E19" sqref="E19"/>
    </sheetView>
  </sheetViews>
  <sheetFormatPr defaultColWidth="8.85546875" defaultRowHeight="12.75"/>
  <cols>
    <col min="2" max="2" width="9.140625" customWidth="1"/>
    <col min="3" max="3" width="15.85546875" customWidth="1"/>
    <col min="4" max="4" width="12.85546875" customWidth="1"/>
    <col min="5" max="5" width="9.140625" customWidth="1"/>
    <col min="6" max="6" width="31.140625" customWidth="1"/>
    <col min="7" max="7" width="10.28515625" customWidth="1"/>
    <col min="8" max="8" width="8.28515625" customWidth="1"/>
    <col min="9" max="9" width="10.28515625" customWidth="1"/>
    <col min="10" max="12" width="9.7109375" customWidth="1"/>
  </cols>
  <sheetData>
    <row r="1" spans="1:15" ht="26.25">
      <c r="A1" s="10" t="s">
        <v>71</v>
      </c>
      <c r="B1" s="10"/>
      <c r="C1" s="10"/>
      <c r="D1" s="10"/>
      <c r="E1" s="10"/>
      <c r="F1" s="7"/>
      <c r="G1" s="7"/>
      <c r="H1" s="7"/>
      <c r="I1" s="7"/>
      <c r="J1" s="7"/>
      <c r="K1" s="24"/>
      <c r="L1" s="9"/>
    </row>
    <row r="2" spans="1:15" ht="13.5" thickBot="1"/>
    <row r="3" spans="1:15" s="8" customFormat="1" ht="13.5" customHeight="1" thickBot="1">
      <c r="A3" s="59" t="s">
        <v>0</v>
      </c>
      <c r="B3" s="49" t="s">
        <v>4</v>
      </c>
      <c r="C3" s="51" t="s">
        <v>1</v>
      </c>
      <c r="D3" s="52"/>
      <c r="E3" s="49" t="s">
        <v>12</v>
      </c>
      <c r="F3" s="49" t="s">
        <v>2</v>
      </c>
      <c r="G3" s="55" t="s">
        <v>7</v>
      </c>
      <c r="H3" s="57" t="s">
        <v>5</v>
      </c>
      <c r="I3" s="55" t="s">
        <v>8</v>
      </c>
      <c r="J3" s="55" t="s">
        <v>115</v>
      </c>
      <c r="K3" s="45" t="s">
        <v>6</v>
      </c>
    </row>
    <row r="4" spans="1:15" s="8" customFormat="1" ht="18.75" customHeight="1" thickBot="1">
      <c r="A4" s="60"/>
      <c r="B4" s="50"/>
      <c r="C4" s="53"/>
      <c r="D4" s="54"/>
      <c r="E4" s="50"/>
      <c r="F4" s="50"/>
      <c r="G4" s="56"/>
      <c r="H4" s="58"/>
      <c r="I4" s="56"/>
      <c r="J4" s="56"/>
      <c r="K4" s="46"/>
    </row>
    <row r="5" spans="1:15" ht="13.5" thickBot="1"/>
    <row r="6" spans="1:15" s="11" customFormat="1" ht="18" customHeight="1">
      <c r="A6" s="28">
        <v>1</v>
      </c>
      <c r="B6" s="29">
        <v>58</v>
      </c>
      <c r="C6" s="29" t="s">
        <v>15</v>
      </c>
      <c r="D6" s="31" t="s">
        <v>36</v>
      </c>
      <c r="E6" s="31">
        <v>2002</v>
      </c>
      <c r="F6" s="31" t="s">
        <v>75</v>
      </c>
      <c r="G6" s="32">
        <v>7.5578703703703702E-4</v>
      </c>
      <c r="H6" s="33">
        <f>IF(G6&lt;&gt;"",+RANK(G6,G$6:G$8,1),"")</f>
        <v>1</v>
      </c>
      <c r="I6" s="32">
        <f>IF(H6&lt;&gt;"",G6-MIN($G$6:$G$8),"")</f>
        <v>0</v>
      </c>
      <c r="J6" s="34" t="s">
        <v>133</v>
      </c>
      <c r="K6" s="35" t="s">
        <v>125</v>
      </c>
      <c r="M6" s="23"/>
      <c r="O6" s="23"/>
    </row>
    <row r="7" spans="1:15" s="11" customFormat="1" ht="18" customHeight="1">
      <c r="A7" s="12">
        <v>2</v>
      </c>
      <c r="B7" s="13">
        <v>59</v>
      </c>
      <c r="C7" s="13" t="s">
        <v>72</v>
      </c>
      <c r="D7" s="14" t="s">
        <v>73</v>
      </c>
      <c r="E7" s="14">
        <v>2003</v>
      </c>
      <c r="F7" s="15" t="s">
        <v>74</v>
      </c>
      <c r="G7" s="16">
        <v>8.3333333333333339E-4</v>
      </c>
      <c r="H7" s="17">
        <f>IF(G7&lt;&gt;"",+RANK(G7,G$6:G$8,1),"")</f>
        <v>2</v>
      </c>
      <c r="I7" s="16">
        <f>IF(H7&lt;&gt;"",G7-MIN($G$6:$G$8),"")</f>
        <v>7.7546296296296369E-5</v>
      </c>
      <c r="J7" s="25" t="s">
        <v>134</v>
      </c>
      <c r="K7" s="27" t="s">
        <v>127</v>
      </c>
      <c r="M7" s="23"/>
      <c r="O7" s="23"/>
    </row>
    <row r="8" spans="1:15" s="11" customFormat="1" ht="18" customHeight="1" thickBot="1">
      <c r="A8" s="18">
        <v>3</v>
      </c>
      <c r="B8" s="19">
        <v>60</v>
      </c>
      <c r="C8" s="19" t="s">
        <v>39</v>
      </c>
      <c r="D8" s="20" t="s">
        <v>40</v>
      </c>
      <c r="E8" s="20">
        <v>2003</v>
      </c>
      <c r="F8" s="21" t="s">
        <v>3</v>
      </c>
      <c r="G8" s="36">
        <v>1.6076388888888887E-3</v>
      </c>
      <c r="H8" s="37">
        <f>IF(G8&lt;&gt;"",+RANK(G8,G$6:G$8,1),"")</f>
        <v>3</v>
      </c>
      <c r="I8" s="36">
        <f>IF(H8&lt;&gt;"",G8-MIN($G$6:$G$8),"")</f>
        <v>8.5185185185185168E-4</v>
      </c>
      <c r="J8" s="38" t="s">
        <v>135</v>
      </c>
      <c r="K8" s="39" t="s">
        <v>129</v>
      </c>
      <c r="M8" s="23"/>
      <c r="O8" s="23"/>
    </row>
    <row r="9" spans="1:15" ht="15">
      <c r="M9" s="23"/>
      <c r="N9" s="11"/>
      <c r="O9" s="23"/>
    </row>
  </sheetData>
  <sortState ref="C6:I8">
    <sortCondition ref="H6:H8"/>
  </sortState>
  <mergeCells count="10">
    <mergeCell ref="K3:K4"/>
    <mergeCell ref="A3:A4"/>
    <mergeCell ref="B3:B4"/>
    <mergeCell ref="C3:D4"/>
    <mergeCell ref="E3:E4"/>
    <mergeCell ref="F3:F4"/>
    <mergeCell ref="G3:G4"/>
    <mergeCell ref="H3:H4"/>
    <mergeCell ref="I3:I4"/>
    <mergeCell ref="J3:J4"/>
  </mergeCells>
  <phoneticPr fontId="5" type="noConversion"/>
  <pageMargins left="0.7" right="0.7" top="0.78740157499999996" bottom="0.78740157499999996" header="0.3" footer="0.3"/>
  <pageSetup paperSize="9" scale="87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0070C0"/>
    <pageSetUpPr fitToPage="1"/>
  </sheetPr>
  <dimension ref="A1:O13"/>
  <sheetViews>
    <sheetView workbookViewId="0">
      <selection activeCell="A6" sqref="A6:K12"/>
    </sheetView>
  </sheetViews>
  <sheetFormatPr defaultColWidth="8.85546875" defaultRowHeight="12.75"/>
  <cols>
    <col min="2" max="2" width="9.140625" customWidth="1"/>
    <col min="3" max="3" width="15.85546875" customWidth="1"/>
    <col min="4" max="4" width="12.85546875" customWidth="1"/>
    <col min="5" max="5" width="9.140625" customWidth="1"/>
    <col min="6" max="6" width="40" customWidth="1"/>
    <col min="7" max="7" width="10.7109375" customWidth="1"/>
    <col min="8" max="8" width="8.28515625" customWidth="1"/>
    <col min="9" max="9" width="10.42578125" customWidth="1"/>
    <col min="10" max="12" width="9.7109375" customWidth="1"/>
  </cols>
  <sheetData>
    <row r="1" spans="1:15" ht="26.25">
      <c r="A1" s="10" t="s">
        <v>71</v>
      </c>
      <c r="B1" s="10"/>
      <c r="C1" s="10"/>
      <c r="D1" s="10"/>
      <c r="E1" s="10"/>
      <c r="F1" s="7"/>
      <c r="G1" s="7"/>
      <c r="H1" s="7"/>
      <c r="I1" s="7"/>
      <c r="J1" s="7"/>
      <c r="K1" s="24"/>
      <c r="L1" s="9"/>
    </row>
    <row r="2" spans="1:15" ht="13.5" thickBot="1"/>
    <row r="3" spans="1:15" s="8" customFormat="1" ht="13.5" customHeight="1" thickBot="1">
      <c r="A3" s="59" t="s">
        <v>0</v>
      </c>
      <c r="B3" s="49" t="s">
        <v>4</v>
      </c>
      <c r="C3" s="51" t="s">
        <v>1</v>
      </c>
      <c r="D3" s="52"/>
      <c r="E3" s="49" t="s">
        <v>12</v>
      </c>
      <c r="F3" s="49" t="s">
        <v>2</v>
      </c>
      <c r="G3" s="55" t="s">
        <v>7</v>
      </c>
      <c r="H3" s="57" t="s">
        <v>5</v>
      </c>
      <c r="I3" s="55" t="s">
        <v>8</v>
      </c>
      <c r="J3" s="55" t="s">
        <v>116</v>
      </c>
      <c r="K3" s="45" t="s">
        <v>6</v>
      </c>
    </row>
    <row r="4" spans="1:15" s="8" customFormat="1" ht="18.75" customHeight="1" thickBot="1">
      <c r="A4" s="60"/>
      <c r="B4" s="50"/>
      <c r="C4" s="53"/>
      <c r="D4" s="54"/>
      <c r="E4" s="50"/>
      <c r="F4" s="50"/>
      <c r="G4" s="56"/>
      <c r="H4" s="58"/>
      <c r="I4" s="56"/>
      <c r="J4" s="56"/>
      <c r="K4" s="46"/>
    </row>
    <row r="5" spans="1:15" ht="13.5" thickBot="1"/>
    <row r="6" spans="1:15" s="11" customFormat="1" ht="18" customHeight="1">
      <c r="A6" s="28">
        <v>1</v>
      </c>
      <c r="B6" s="29">
        <v>39</v>
      </c>
      <c r="C6" s="29" t="s">
        <v>113</v>
      </c>
      <c r="D6" s="30" t="s">
        <v>30</v>
      </c>
      <c r="E6" s="30">
        <v>2004</v>
      </c>
      <c r="F6" s="31" t="s">
        <v>9</v>
      </c>
      <c r="G6" s="32">
        <v>8.4143518518518519E-4</v>
      </c>
      <c r="H6" s="33">
        <f t="shared" ref="H6:H12" si="0">IF(G6&lt;&gt;"",+RANK(G6,G$6:G$12,1),"")</f>
        <v>1</v>
      </c>
      <c r="I6" s="32">
        <f t="shared" ref="I6:I12" si="1">IF(H6&lt;&gt;"",G6-MIN($G$6:$G$12),"")</f>
        <v>0</v>
      </c>
      <c r="J6" s="34" t="s">
        <v>139</v>
      </c>
      <c r="K6" s="35" t="s">
        <v>125</v>
      </c>
      <c r="M6" s="23"/>
      <c r="O6" s="23"/>
    </row>
    <row r="7" spans="1:15" s="11" customFormat="1" ht="18" customHeight="1">
      <c r="A7" s="12">
        <v>5</v>
      </c>
      <c r="B7" s="13">
        <v>43</v>
      </c>
      <c r="C7" s="13" t="s">
        <v>76</v>
      </c>
      <c r="D7" s="14" t="s">
        <v>23</v>
      </c>
      <c r="E7" s="14">
        <v>2004</v>
      </c>
      <c r="F7" s="15" t="s">
        <v>3</v>
      </c>
      <c r="G7" s="16">
        <v>1.1689814814814816E-3</v>
      </c>
      <c r="H7" s="17">
        <f t="shared" si="0"/>
        <v>5</v>
      </c>
      <c r="I7" s="16">
        <f t="shared" si="1"/>
        <v>3.2754629629629637E-4</v>
      </c>
      <c r="J7" s="25" t="s">
        <v>142</v>
      </c>
      <c r="K7" s="27" t="s">
        <v>127</v>
      </c>
      <c r="M7" s="23"/>
      <c r="O7" s="23"/>
    </row>
    <row r="8" spans="1:15" s="11" customFormat="1" ht="18" customHeight="1">
      <c r="A8" s="12">
        <v>2</v>
      </c>
      <c r="B8" s="13">
        <v>40</v>
      </c>
      <c r="C8" s="13" t="s">
        <v>61</v>
      </c>
      <c r="D8" s="14" t="s">
        <v>31</v>
      </c>
      <c r="E8" s="14">
        <v>2005</v>
      </c>
      <c r="F8" s="15" t="s">
        <v>3</v>
      </c>
      <c r="G8" s="16">
        <v>9.6759259259259248E-4</v>
      </c>
      <c r="H8" s="17">
        <f t="shared" si="0"/>
        <v>2</v>
      </c>
      <c r="I8" s="16">
        <f t="shared" si="1"/>
        <v>1.2615740740740729E-4</v>
      </c>
      <c r="J8" s="25" t="s">
        <v>140</v>
      </c>
      <c r="K8" s="27" t="s">
        <v>129</v>
      </c>
      <c r="M8" s="23"/>
      <c r="O8" s="23"/>
    </row>
    <row r="9" spans="1:15" s="11" customFormat="1" ht="18" customHeight="1">
      <c r="A9" s="12">
        <v>6</v>
      </c>
      <c r="B9" s="13">
        <v>44</v>
      </c>
      <c r="C9" s="13" t="s">
        <v>88</v>
      </c>
      <c r="D9" s="14" t="s">
        <v>64</v>
      </c>
      <c r="E9" s="14">
        <v>2005</v>
      </c>
      <c r="F9" s="15" t="s">
        <v>3</v>
      </c>
      <c r="G9" s="16">
        <v>1.7233796296296294E-3</v>
      </c>
      <c r="H9" s="17">
        <f t="shared" si="0"/>
        <v>6</v>
      </c>
      <c r="I9" s="16">
        <f t="shared" si="1"/>
        <v>8.819444444444442E-4</v>
      </c>
      <c r="J9" s="25" t="s">
        <v>143</v>
      </c>
      <c r="K9" s="27" t="s">
        <v>131</v>
      </c>
      <c r="M9" s="23"/>
      <c r="O9" s="23"/>
    </row>
    <row r="10" spans="1:15" s="11" customFormat="1" ht="18" customHeight="1">
      <c r="A10" s="12">
        <v>7</v>
      </c>
      <c r="B10" s="13">
        <v>45</v>
      </c>
      <c r="C10" s="13" t="s">
        <v>84</v>
      </c>
      <c r="D10" s="14" t="s">
        <v>24</v>
      </c>
      <c r="E10" s="14">
        <v>2005</v>
      </c>
      <c r="F10" s="15" t="s">
        <v>3</v>
      </c>
      <c r="G10" s="16">
        <v>1.7876157407407407E-3</v>
      </c>
      <c r="H10" s="17">
        <f t="shared" si="0"/>
        <v>7</v>
      </c>
      <c r="I10" s="16">
        <f t="shared" si="1"/>
        <v>9.4618055555555547E-4</v>
      </c>
      <c r="J10" s="25" t="s">
        <v>144</v>
      </c>
      <c r="K10" s="27" t="s">
        <v>132</v>
      </c>
      <c r="M10" s="23"/>
      <c r="O10" s="23"/>
    </row>
    <row r="11" spans="1:15" s="11" customFormat="1" ht="18" customHeight="1">
      <c r="A11" s="12">
        <v>3</v>
      </c>
      <c r="B11" s="13">
        <v>41</v>
      </c>
      <c r="C11" s="13" t="s">
        <v>59</v>
      </c>
      <c r="D11" s="14" t="s">
        <v>60</v>
      </c>
      <c r="E11" s="14">
        <v>2005</v>
      </c>
      <c r="F11" s="15" t="s">
        <v>3</v>
      </c>
      <c r="G11" s="16">
        <v>1.0584490740740741E-3</v>
      </c>
      <c r="H11" s="17">
        <f t="shared" si="0"/>
        <v>3</v>
      </c>
      <c r="I11" s="16">
        <f t="shared" si="1"/>
        <v>2.1701388888888888E-4</v>
      </c>
      <c r="J11" s="25" t="s">
        <v>136</v>
      </c>
      <c r="K11" s="27" t="s">
        <v>128</v>
      </c>
      <c r="M11" s="23"/>
      <c r="O11" s="23"/>
    </row>
    <row r="12" spans="1:15" s="11" customFormat="1" ht="18" customHeight="1" thickBot="1">
      <c r="A12" s="18">
        <v>4</v>
      </c>
      <c r="B12" s="19">
        <v>42</v>
      </c>
      <c r="C12" s="19" t="s">
        <v>77</v>
      </c>
      <c r="D12" s="20" t="s">
        <v>69</v>
      </c>
      <c r="E12" s="20">
        <v>2004</v>
      </c>
      <c r="F12" s="21" t="s">
        <v>175</v>
      </c>
      <c r="G12" s="36">
        <v>1.0925925925925925E-3</v>
      </c>
      <c r="H12" s="37">
        <f t="shared" si="0"/>
        <v>4</v>
      </c>
      <c r="I12" s="36">
        <f t="shared" si="1"/>
        <v>2.511574074074073E-4</v>
      </c>
      <c r="J12" s="38" t="s">
        <v>141</v>
      </c>
      <c r="K12" s="39" t="s">
        <v>126</v>
      </c>
      <c r="M12" s="23"/>
      <c r="O12" s="23"/>
    </row>
    <row r="13" spans="1:15" ht="16.5" customHeight="1"/>
  </sheetData>
  <sortState ref="A6:K12">
    <sortCondition ref="K6:K12"/>
  </sortState>
  <mergeCells count="10">
    <mergeCell ref="K3:K4"/>
    <mergeCell ref="A3:A4"/>
    <mergeCell ref="B3:B4"/>
    <mergeCell ref="C3:D4"/>
    <mergeCell ref="E3:E4"/>
    <mergeCell ref="F3:F4"/>
    <mergeCell ref="G3:G4"/>
    <mergeCell ref="H3:H4"/>
    <mergeCell ref="I3:I4"/>
    <mergeCell ref="J3:J4"/>
  </mergeCells>
  <phoneticPr fontId="5" type="noConversion"/>
  <pageMargins left="0.7" right="0.7" top="0.78740157499999996" bottom="0.78740157499999996" header="0.3" footer="0.3"/>
  <pageSetup paperSize="9" scale="82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C00000"/>
    <pageSetUpPr fitToPage="1"/>
  </sheetPr>
  <dimension ref="A1:L13"/>
  <sheetViews>
    <sheetView topLeftCell="A3" workbookViewId="0">
      <selection activeCell="P10" sqref="P10"/>
    </sheetView>
  </sheetViews>
  <sheetFormatPr defaultColWidth="8.85546875" defaultRowHeight="12.75"/>
  <cols>
    <col min="2" max="2" width="9.140625" customWidth="1"/>
    <col min="3" max="3" width="15.85546875" customWidth="1"/>
    <col min="4" max="4" width="12.85546875" customWidth="1"/>
    <col min="5" max="5" width="9.140625" customWidth="1"/>
    <col min="6" max="6" width="40.42578125" customWidth="1"/>
    <col min="7" max="7" width="10.7109375" customWidth="1"/>
    <col min="8" max="8" width="8.28515625" customWidth="1"/>
    <col min="9" max="9" width="10.42578125" customWidth="1"/>
    <col min="10" max="12" width="9.7109375" customWidth="1"/>
  </cols>
  <sheetData>
    <row r="1" spans="1:12" ht="26.25">
      <c r="A1" s="10" t="s">
        <v>71</v>
      </c>
      <c r="B1" s="10"/>
      <c r="C1" s="10"/>
      <c r="D1" s="10"/>
      <c r="E1" s="10"/>
      <c r="F1" s="7"/>
      <c r="G1" s="7"/>
      <c r="H1" s="7"/>
      <c r="I1" s="7"/>
      <c r="J1" s="7"/>
      <c r="K1" s="24"/>
      <c r="L1" s="9"/>
    </row>
    <row r="2" spans="1:12" ht="13.5" thickBot="1"/>
    <row r="3" spans="1:12" s="8" customFormat="1" ht="13.5" customHeight="1" thickBot="1">
      <c r="A3" s="59" t="s">
        <v>0</v>
      </c>
      <c r="B3" s="49" t="s">
        <v>4</v>
      </c>
      <c r="C3" s="51" t="s">
        <v>1</v>
      </c>
      <c r="D3" s="52"/>
      <c r="E3" s="49" t="s">
        <v>12</v>
      </c>
      <c r="F3" s="49" t="s">
        <v>2</v>
      </c>
      <c r="G3" s="55" t="s">
        <v>7</v>
      </c>
      <c r="H3" s="57" t="s">
        <v>5</v>
      </c>
      <c r="I3" s="55" t="s">
        <v>8</v>
      </c>
      <c r="J3" s="55" t="s">
        <v>116</v>
      </c>
      <c r="K3" s="45" t="s">
        <v>6</v>
      </c>
    </row>
    <row r="4" spans="1:12" s="8" customFormat="1" ht="18.75" customHeight="1" thickBot="1">
      <c r="A4" s="60"/>
      <c r="B4" s="50"/>
      <c r="C4" s="53"/>
      <c r="D4" s="54"/>
      <c r="E4" s="50"/>
      <c r="F4" s="50"/>
      <c r="G4" s="56"/>
      <c r="H4" s="58"/>
      <c r="I4" s="56"/>
      <c r="J4" s="56"/>
      <c r="K4" s="46"/>
    </row>
    <row r="5" spans="1:12" ht="13.5" thickBot="1"/>
    <row r="6" spans="1:12" s="11" customFormat="1" ht="18" customHeight="1">
      <c r="A6" s="28">
        <v>5</v>
      </c>
      <c r="B6" s="29">
        <v>51</v>
      </c>
      <c r="C6" s="29" t="s">
        <v>110</v>
      </c>
      <c r="D6" s="30" t="s">
        <v>17</v>
      </c>
      <c r="E6" s="30">
        <v>2004</v>
      </c>
      <c r="F6" s="31" t="s">
        <v>105</v>
      </c>
      <c r="G6" s="32">
        <v>1.0324074074074074E-3</v>
      </c>
      <c r="H6" s="33">
        <f t="shared" ref="H6:H13" si="0">IF(G6&lt;&gt;"",+RANK(G6,G$6:G$13,1),"")</f>
        <v>5</v>
      </c>
      <c r="I6" s="32">
        <f t="shared" ref="I6:I13" si="1">IF(H6&lt;&gt;"",G6-MIN($G$6:$G$13),"")</f>
        <v>2.0138888888888886E-4</v>
      </c>
      <c r="J6" s="34" t="s">
        <v>149</v>
      </c>
      <c r="K6" s="35" t="s">
        <v>125</v>
      </c>
    </row>
    <row r="7" spans="1:12" s="11" customFormat="1" ht="18" customHeight="1">
      <c r="A7" s="12">
        <v>3</v>
      </c>
      <c r="B7" s="13">
        <v>49</v>
      </c>
      <c r="C7" s="13" t="s">
        <v>25</v>
      </c>
      <c r="D7" s="14" t="s">
        <v>17</v>
      </c>
      <c r="E7" s="14">
        <v>2005</v>
      </c>
      <c r="F7" s="15" t="s">
        <v>3</v>
      </c>
      <c r="G7" s="16">
        <v>9.3287037037037036E-4</v>
      </c>
      <c r="H7" s="17">
        <f t="shared" si="0"/>
        <v>3</v>
      </c>
      <c r="I7" s="16">
        <f t="shared" si="1"/>
        <v>1.0185185185185178E-4</v>
      </c>
      <c r="J7" s="25" t="s">
        <v>147</v>
      </c>
      <c r="K7" s="27" t="s">
        <v>127</v>
      </c>
    </row>
    <row r="8" spans="1:12" s="11" customFormat="1" ht="18" customHeight="1">
      <c r="A8" s="12">
        <v>2</v>
      </c>
      <c r="B8" s="13">
        <v>48</v>
      </c>
      <c r="C8" s="13" t="s">
        <v>44</v>
      </c>
      <c r="D8" s="14" t="s">
        <v>45</v>
      </c>
      <c r="E8" s="14">
        <v>2004</v>
      </c>
      <c r="F8" s="22" t="s">
        <v>3</v>
      </c>
      <c r="G8" s="16">
        <v>8.6666666666666663E-4</v>
      </c>
      <c r="H8" s="17">
        <f t="shared" si="0"/>
        <v>2</v>
      </c>
      <c r="I8" s="16">
        <f t="shared" si="1"/>
        <v>3.5648148148148041E-5</v>
      </c>
      <c r="J8" s="25" t="s">
        <v>146</v>
      </c>
      <c r="K8" s="27" t="s">
        <v>129</v>
      </c>
    </row>
    <row r="9" spans="1:12" s="11" customFormat="1" ht="18" customHeight="1">
      <c r="A9" s="12">
        <v>1</v>
      </c>
      <c r="B9" s="13">
        <v>47</v>
      </c>
      <c r="C9" s="13" t="s">
        <v>43</v>
      </c>
      <c r="D9" s="14" t="s">
        <v>70</v>
      </c>
      <c r="E9" s="14">
        <v>2004</v>
      </c>
      <c r="F9" s="15" t="s">
        <v>3</v>
      </c>
      <c r="G9" s="16">
        <v>8.3101851851851859E-4</v>
      </c>
      <c r="H9" s="17">
        <f t="shared" si="0"/>
        <v>1</v>
      </c>
      <c r="I9" s="16">
        <f t="shared" si="1"/>
        <v>0</v>
      </c>
      <c r="J9" s="25" t="s">
        <v>145</v>
      </c>
      <c r="K9" s="27" t="s">
        <v>131</v>
      </c>
    </row>
    <row r="10" spans="1:12" s="11" customFormat="1" ht="18" customHeight="1">
      <c r="A10" s="12">
        <v>4</v>
      </c>
      <c r="B10" s="13">
        <v>50</v>
      </c>
      <c r="C10" s="13" t="s">
        <v>46</v>
      </c>
      <c r="D10" s="15" t="s">
        <v>47</v>
      </c>
      <c r="E10" s="15">
        <v>2004</v>
      </c>
      <c r="F10" s="15" t="s">
        <v>111</v>
      </c>
      <c r="G10" s="16">
        <v>9.6354166666666669E-4</v>
      </c>
      <c r="H10" s="17">
        <f t="shared" si="0"/>
        <v>4</v>
      </c>
      <c r="I10" s="16">
        <f t="shared" si="1"/>
        <v>1.3252314814814811E-4</v>
      </c>
      <c r="J10" s="25" t="s">
        <v>148</v>
      </c>
      <c r="K10" s="27" t="s">
        <v>132</v>
      </c>
    </row>
    <row r="11" spans="1:12" s="11" customFormat="1" ht="18" customHeight="1">
      <c r="A11" s="12">
        <v>7</v>
      </c>
      <c r="B11" s="13">
        <v>53</v>
      </c>
      <c r="C11" s="13" t="s">
        <v>41</v>
      </c>
      <c r="D11" s="14" t="s">
        <v>112</v>
      </c>
      <c r="E11" s="14">
        <v>2005</v>
      </c>
      <c r="F11" s="15" t="s">
        <v>3</v>
      </c>
      <c r="G11" s="16">
        <v>1.3148148148148147E-3</v>
      </c>
      <c r="H11" s="17">
        <f t="shared" si="0"/>
        <v>7</v>
      </c>
      <c r="I11" s="16">
        <f t="shared" si="1"/>
        <v>4.8379629629629608E-4</v>
      </c>
      <c r="J11" s="25" t="s">
        <v>150</v>
      </c>
      <c r="K11" s="27" t="s">
        <v>128</v>
      </c>
    </row>
    <row r="12" spans="1:12" s="11" customFormat="1" ht="18" customHeight="1">
      <c r="A12" s="12">
        <v>8</v>
      </c>
      <c r="B12" s="13">
        <v>54</v>
      </c>
      <c r="C12" s="13" t="s">
        <v>50</v>
      </c>
      <c r="D12" s="14" t="s">
        <v>51</v>
      </c>
      <c r="E12" s="14">
        <v>2005</v>
      </c>
      <c r="F12" s="15" t="s">
        <v>3</v>
      </c>
      <c r="G12" s="16">
        <v>1.4097222222222221E-3</v>
      </c>
      <c r="H12" s="17">
        <f t="shared" si="0"/>
        <v>8</v>
      </c>
      <c r="I12" s="16">
        <f t="shared" si="1"/>
        <v>5.7870370370370356E-4</v>
      </c>
      <c r="J12" s="25" t="s">
        <v>151</v>
      </c>
      <c r="K12" s="27" t="s">
        <v>126</v>
      </c>
    </row>
    <row r="13" spans="1:12" s="11" customFormat="1" ht="18" customHeight="1" thickBot="1">
      <c r="A13" s="18">
        <v>6</v>
      </c>
      <c r="B13" s="19">
        <v>52</v>
      </c>
      <c r="C13" s="19" t="s">
        <v>103</v>
      </c>
      <c r="D13" s="20" t="s">
        <v>109</v>
      </c>
      <c r="E13" s="20">
        <v>2005</v>
      </c>
      <c r="F13" s="21" t="s">
        <v>3</v>
      </c>
      <c r="G13" s="36">
        <v>1.0601851851851853E-3</v>
      </c>
      <c r="H13" s="37">
        <f t="shared" si="0"/>
        <v>6</v>
      </c>
      <c r="I13" s="36">
        <f t="shared" si="1"/>
        <v>2.2916666666666669E-4</v>
      </c>
      <c r="J13" s="38" t="s">
        <v>137</v>
      </c>
      <c r="K13" s="39" t="s">
        <v>130</v>
      </c>
    </row>
  </sheetData>
  <sortState ref="A6:K13">
    <sortCondition ref="K6:K13"/>
  </sortState>
  <mergeCells count="10">
    <mergeCell ref="K3:K4"/>
    <mergeCell ref="A3:A4"/>
    <mergeCell ref="B3:B4"/>
    <mergeCell ref="C3:D4"/>
    <mergeCell ref="E3:E4"/>
    <mergeCell ref="F3:F4"/>
    <mergeCell ref="G3:G4"/>
    <mergeCell ref="H3:H4"/>
    <mergeCell ref="I3:I4"/>
    <mergeCell ref="J3:J4"/>
  </mergeCells>
  <phoneticPr fontId="5" type="noConversion"/>
  <pageMargins left="0.7" right="0.7" top="0.78740157499999996" bottom="0.78740157499999996" header="0.3" footer="0.3"/>
  <pageSetup paperSize="9" scale="67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0070C0"/>
    <pageSetUpPr fitToPage="1"/>
  </sheetPr>
  <dimension ref="A1:O11"/>
  <sheetViews>
    <sheetView workbookViewId="0">
      <selection activeCell="N13" sqref="N13"/>
    </sheetView>
  </sheetViews>
  <sheetFormatPr defaultColWidth="8.85546875" defaultRowHeight="12.75"/>
  <cols>
    <col min="2" max="2" width="9.140625" customWidth="1"/>
    <col min="3" max="3" width="15.85546875" customWidth="1"/>
    <col min="4" max="4" width="12.85546875" customWidth="1"/>
    <col min="5" max="5" width="9.140625" customWidth="1"/>
    <col min="6" max="6" width="40" customWidth="1"/>
    <col min="7" max="7" width="10.85546875" customWidth="1"/>
    <col min="8" max="8" width="8.28515625" customWidth="1"/>
    <col min="9" max="9" width="10.5703125" customWidth="1"/>
    <col min="10" max="12" width="9.7109375" customWidth="1"/>
  </cols>
  <sheetData>
    <row r="1" spans="1:15" ht="26.25">
      <c r="A1" s="10" t="s">
        <v>71</v>
      </c>
      <c r="B1" s="10"/>
      <c r="C1" s="10"/>
      <c r="D1" s="10"/>
      <c r="E1" s="10"/>
      <c r="F1" s="7"/>
      <c r="G1" s="7"/>
      <c r="H1" s="7"/>
      <c r="I1" s="7"/>
      <c r="J1" s="7"/>
      <c r="K1" s="24"/>
      <c r="L1" s="9"/>
    </row>
    <row r="2" spans="1:15" ht="13.5" thickBot="1"/>
    <row r="3" spans="1:15" s="8" customFormat="1" ht="13.5" customHeight="1" thickBot="1">
      <c r="A3" s="59" t="s">
        <v>0</v>
      </c>
      <c r="B3" s="49" t="s">
        <v>4</v>
      </c>
      <c r="C3" s="51" t="s">
        <v>1</v>
      </c>
      <c r="D3" s="52"/>
      <c r="E3" s="49" t="s">
        <v>12</v>
      </c>
      <c r="F3" s="49" t="s">
        <v>2</v>
      </c>
      <c r="G3" s="55" t="s">
        <v>10</v>
      </c>
      <c r="H3" s="57" t="s">
        <v>5</v>
      </c>
      <c r="I3" s="55" t="s">
        <v>8</v>
      </c>
      <c r="J3" s="55" t="s">
        <v>13</v>
      </c>
      <c r="K3" s="45" t="s">
        <v>6</v>
      </c>
    </row>
    <row r="4" spans="1:15" s="8" customFormat="1" ht="18.75" customHeight="1" thickBot="1">
      <c r="A4" s="60"/>
      <c r="B4" s="50"/>
      <c r="C4" s="53"/>
      <c r="D4" s="54"/>
      <c r="E4" s="50"/>
      <c r="F4" s="50"/>
      <c r="G4" s="56"/>
      <c r="H4" s="58"/>
      <c r="I4" s="56"/>
      <c r="J4" s="56"/>
      <c r="K4" s="46"/>
    </row>
    <row r="5" spans="1:15" ht="13.5" thickBot="1"/>
    <row r="6" spans="1:15" s="11" customFormat="1" ht="18" customHeight="1">
      <c r="A6" s="28">
        <v>1</v>
      </c>
      <c r="B6" s="29">
        <v>30</v>
      </c>
      <c r="C6" s="29" t="s">
        <v>62</v>
      </c>
      <c r="D6" s="30" t="s">
        <v>63</v>
      </c>
      <c r="E6" s="30">
        <v>2006</v>
      </c>
      <c r="F6" s="31" t="s">
        <v>3</v>
      </c>
      <c r="G6" s="32">
        <v>3.9166666666666668E-4</v>
      </c>
      <c r="H6" s="33">
        <f t="shared" ref="H6:H11" si="0">IF(G6&lt;&gt;"",+RANK(G6,G$6:G$11,1),"")</f>
        <v>1</v>
      </c>
      <c r="I6" s="32">
        <f t="shared" ref="I6:I11" si="1">IF(H6&lt;&gt;"",G6-MIN($G$6:$G$11),"")</f>
        <v>0</v>
      </c>
      <c r="J6" s="34" t="s">
        <v>171</v>
      </c>
      <c r="K6" s="43" t="s">
        <v>125</v>
      </c>
      <c r="M6" s="23"/>
      <c r="O6" s="23"/>
    </row>
    <row r="7" spans="1:15" s="11" customFormat="1" ht="18" customHeight="1">
      <c r="A7" s="12">
        <v>6</v>
      </c>
      <c r="B7" s="13">
        <v>38</v>
      </c>
      <c r="C7" s="13" t="s">
        <v>78</v>
      </c>
      <c r="D7" s="14" t="s">
        <v>34</v>
      </c>
      <c r="E7" s="14">
        <v>2006</v>
      </c>
      <c r="F7" s="15" t="s">
        <v>3</v>
      </c>
      <c r="G7" s="16">
        <v>5.6018518518518516E-4</v>
      </c>
      <c r="H7" s="17">
        <f t="shared" si="0"/>
        <v>6</v>
      </c>
      <c r="I7" s="16">
        <f t="shared" si="1"/>
        <v>1.6851851851851847E-4</v>
      </c>
      <c r="J7" s="25" t="s">
        <v>169</v>
      </c>
      <c r="K7" s="26" t="s">
        <v>127</v>
      </c>
      <c r="M7" s="23"/>
      <c r="O7" s="23"/>
    </row>
    <row r="8" spans="1:15" s="11" customFormat="1" ht="18" customHeight="1">
      <c r="A8" s="12">
        <v>5</v>
      </c>
      <c r="B8" s="13">
        <v>36</v>
      </c>
      <c r="C8" s="13" t="s">
        <v>85</v>
      </c>
      <c r="D8" s="14" t="s">
        <v>86</v>
      </c>
      <c r="E8" s="15">
        <v>2007</v>
      </c>
      <c r="F8" s="15" t="s">
        <v>3</v>
      </c>
      <c r="G8" s="16">
        <v>5.2581018518518515E-4</v>
      </c>
      <c r="H8" s="17">
        <f t="shared" si="0"/>
        <v>5</v>
      </c>
      <c r="I8" s="16">
        <f t="shared" si="1"/>
        <v>1.3414351851851847E-4</v>
      </c>
      <c r="J8" s="25" t="s">
        <v>174</v>
      </c>
      <c r="K8" s="26" t="s">
        <v>129</v>
      </c>
      <c r="M8" s="23"/>
      <c r="O8" s="23"/>
    </row>
    <row r="9" spans="1:15" s="11" customFormat="1" ht="18" customHeight="1">
      <c r="A9" s="12">
        <v>2</v>
      </c>
      <c r="B9" s="13">
        <v>31</v>
      </c>
      <c r="C9" s="13" t="s">
        <v>28</v>
      </c>
      <c r="D9" s="14" t="s">
        <v>29</v>
      </c>
      <c r="E9" s="14">
        <v>2006</v>
      </c>
      <c r="F9" s="15" t="s">
        <v>32</v>
      </c>
      <c r="G9" s="16">
        <v>4.0740740740740738E-4</v>
      </c>
      <c r="H9" s="17">
        <f t="shared" si="0"/>
        <v>2</v>
      </c>
      <c r="I9" s="16">
        <f t="shared" si="1"/>
        <v>1.57407407407407E-5</v>
      </c>
      <c r="J9" s="25" t="s">
        <v>172</v>
      </c>
      <c r="K9" s="26" t="s">
        <v>131</v>
      </c>
      <c r="M9" s="23"/>
      <c r="O9" s="23"/>
    </row>
    <row r="10" spans="1:15" s="11" customFormat="1" ht="18" customHeight="1">
      <c r="A10" s="12">
        <v>3</v>
      </c>
      <c r="B10" s="13">
        <v>33</v>
      </c>
      <c r="C10" s="13" t="s">
        <v>58</v>
      </c>
      <c r="D10" s="15" t="s">
        <v>68</v>
      </c>
      <c r="E10" s="15">
        <v>2007</v>
      </c>
      <c r="F10" s="15" t="s">
        <v>3</v>
      </c>
      <c r="G10" s="16">
        <v>4.1898148148148155E-4</v>
      </c>
      <c r="H10" s="17">
        <f t="shared" si="0"/>
        <v>3</v>
      </c>
      <c r="I10" s="16">
        <f t="shared" si="1"/>
        <v>2.7314814814814866E-5</v>
      </c>
      <c r="J10" s="25" t="s">
        <v>166</v>
      </c>
      <c r="K10" s="26" t="s">
        <v>132</v>
      </c>
      <c r="M10" s="23"/>
      <c r="O10" s="23"/>
    </row>
    <row r="11" spans="1:15" s="11" customFormat="1" ht="18" customHeight="1" thickBot="1">
      <c r="A11" s="18">
        <v>4</v>
      </c>
      <c r="B11" s="19">
        <v>35</v>
      </c>
      <c r="C11" s="19" t="s">
        <v>79</v>
      </c>
      <c r="D11" s="20" t="s">
        <v>69</v>
      </c>
      <c r="E11" s="20">
        <v>2006</v>
      </c>
      <c r="F11" s="21" t="s">
        <v>3</v>
      </c>
      <c r="G11" s="36">
        <v>4.6898148148148146E-4</v>
      </c>
      <c r="H11" s="37">
        <f t="shared" si="0"/>
        <v>4</v>
      </c>
      <c r="I11" s="36">
        <f t="shared" si="1"/>
        <v>7.7314814814814781E-5</v>
      </c>
      <c r="J11" s="38" t="s">
        <v>173</v>
      </c>
      <c r="K11" s="44" t="s">
        <v>128</v>
      </c>
      <c r="M11" s="23"/>
      <c r="O11" s="23"/>
    </row>
  </sheetData>
  <sortState ref="A6:K11">
    <sortCondition ref="K6:K11"/>
  </sortState>
  <mergeCells count="10">
    <mergeCell ref="K3:K4"/>
    <mergeCell ref="A3:A4"/>
    <mergeCell ref="B3:B4"/>
    <mergeCell ref="C3:D4"/>
    <mergeCell ref="E3:E4"/>
    <mergeCell ref="F3:F4"/>
    <mergeCell ref="G3:G4"/>
    <mergeCell ref="H3:H4"/>
    <mergeCell ref="I3:I4"/>
    <mergeCell ref="J3:J4"/>
  </mergeCells>
  <phoneticPr fontId="5" type="noConversion"/>
  <pageMargins left="0.7" right="0.7" top="0.78740157499999996" bottom="0.78740157499999996" header="0.3" footer="0.3"/>
  <pageSetup paperSize="9" scale="82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C00000"/>
    <pageSetUpPr fitToPage="1"/>
  </sheetPr>
  <dimension ref="A1:O13"/>
  <sheetViews>
    <sheetView workbookViewId="0">
      <selection activeCell="L23" sqref="L23"/>
    </sheetView>
  </sheetViews>
  <sheetFormatPr defaultColWidth="8.85546875" defaultRowHeight="12.75"/>
  <cols>
    <col min="2" max="2" width="9.140625" customWidth="1"/>
    <col min="3" max="3" width="15.85546875" customWidth="1"/>
    <col min="4" max="4" width="12.85546875" customWidth="1"/>
    <col min="5" max="5" width="9.140625" customWidth="1"/>
    <col min="6" max="6" width="40.28515625" customWidth="1"/>
    <col min="7" max="7" width="10.28515625" customWidth="1"/>
    <col min="8" max="8" width="8.28515625" customWidth="1"/>
    <col min="9" max="9" width="10.7109375" customWidth="1"/>
    <col min="10" max="12" width="9.7109375" customWidth="1"/>
  </cols>
  <sheetData>
    <row r="1" spans="1:15" ht="26.25">
      <c r="A1" s="10" t="s">
        <v>71</v>
      </c>
      <c r="B1" s="10"/>
      <c r="C1" s="10"/>
      <c r="D1" s="10"/>
      <c r="E1" s="10"/>
      <c r="F1" s="7"/>
      <c r="G1" s="7"/>
      <c r="H1" s="7"/>
      <c r="I1" s="7"/>
      <c r="J1" s="7"/>
      <c r="K1" s="24"/>
      <c r="L1" s="9"/>
    </row>
    <row r="2" spans="1:15" ht="13.5" thickBot="1"/>
    <row r="3" spans="1:15" s="8" customFormat="1" ht="13.5" customHeight="1" thickBot="1">
      <c r="A3" s="59" t="s">
        <v>0</v>
      </c>
      <c r="B3" s="49" t="s">
        <v>4</v>
      </c>
      <c r="C3" s="51" t="s">
        <v>1</v>
      </c>
      <c r="D3" s="52"/>
      <c r="E3" s="49" t="s">
        <v>12</v>
      </c>
      <c r="F3" s="49" t="s">
        <v>2</v>
      </c>
      <c r="G3" s="55" t="s">
        <v>10</v>
      </c>
      <c r="H3" s="57" t="s">
        <v>5</v>
      </c>
      <c r="I3" s="55" t="s">
        <v>8</v>
      </c>
      <c r="J3" s="55" t="s">
        <v>13</v>
      </c>
      <c r="K3" s="45" t="s">
        <v>6</v>
      </c>
    </row>
    <row r="4" spans="1:15" s="8" customFormat="1" ht="18.75" customHeight="1" thickBot="1">
      <c r="A4" s="60"/>
      <c r="B4" s="50"/>
      <c r="C4" s="53"/>
      <c r="D4" s="54"/>
      <c r="E4" s="50"/>
      <c r="F4" s="50"/>
      <c r="G4" s="56"/>
      <c r="H4" s="58"/>
      <c r="I4" s="56"/>
      <c r="J4" s="56"/>
      <c r="K4" s="46"/>
    </row>
    <row r="5" spans="1:15" ht="13.5" thickBot="1"/>
    <row r="6" spans="1:15" s="11" customFormat="1" ht="18" customHeight="1">
      <c r="A6" s="28">
        <v>1</v>
      </c>
      <c r="B6" s="29">
        <v>22</v>
      </c>
      <c r="C6" s="29" t="s">
        <v>108</v>
      </c>
      <c r="D6" s="30" t="s">
        <v>109</v>
      </c>
      <c r="E6" s="30">
        <v>2006</v>
      </c>
      <c r="F6" s="31" t="s">
        <v>3</v>
      </c>
      <c r="G6" s="32">
        <v>4.0162037037037038E-4</v>
      </c>
      <c r="H6" s="33">
        <f t="shared" ref="H6:H13" si="0">IF(G6&lt;&gt;"",+RANK(G6,G$6:G$13,1),"")</f>
        <v>1</v>
      </c>
      <c r="I6" s="32">
        <f t="shared" ref="I6:I13" si="1">IF(H6&lt;&gt;"",G6-MIN($G$6:$G$13),"")</f>
        <v>0</v>
      </c>
      <c r="J6" s="34" t="s">
        <v>117</v>
      </c>
      <c r="K6" s="35" t="s">
        <v>125</v>
      </c>
      <c r="M6" s="23"/>
      <c r="O6" s="23"/>
    </row>
    <row r="7" spans="1:15" s="11" customFormat="1" ht="18" customHeight="1">
      <c r="A7" s="12">
        <v>3</v>
      </c>
      <c r="B7" s="13">
        <v>24</v>
      </c>
      <c r="C7" s="13" t="s">
        <v>106</v>
      </c>
      <c r="D7" s="14" t="s">
        <v>27</v>
      </c>
      <c r="E7" s="14">
        <v>2007</v>
      </c>
      <c r="F7" s="15" t="s">
        <v>97</v>
      </c>
      <c r="G7" s="16">
        <v>4.9189814814814821E-4</v>
      </c>
      <c r="H7" s="17">
        <f t="shared" si="0"/>
        <v>3</v>
      </c>
      <c r="I7" s="16">
        <f t="shared" si="1"/>
        <v>9.0277777777777828E-5</v>
      </c>
      <c r="J7" s="25" t="s">
        <v>119</v>
      </c>
      <c r="K7" s="27" t="s">
        <v>127</v>
      </c>
      <c r="M7" s="23"/>
      <c r="O7" s="23"/>
    </row>
    <row r="8" spans="1:15" s="11" customFormat="1" ht="18" customHeight="1">
      <c r="A8" s="12">
        <v>7</v>
      </c>
      <c r="B8" s="13">
        <v>28</v>
      </c>
      <c r="C8" s="13" t="s">
        <v>48</v>
      </c>
      <c r="D8" s="14" t="s">
        <v>49</v>
      </c>
      <c r="E8" s="14">
        <v>2006</v>
      </c>
      <c r="F8" s="15" t="s">
        <v>3</v>
      </c>
      <c r="G8" s="16">
        <v>6.2025462962962967E-4</v>
      </c>
      <c r="H8" s="17">
        <f t="shared" si="0"/>
        <v>7</v>
      </c>
      <c r="I8" s="16">
        <f t="shared" si="1"/>
        <v>2.1863425925925929E-4</v>
      </c>
      <c r="J8" s="25" t="s">
        <v>123</v>
      </c>
      <c r="K8" s="27" t="s">
        <v>129</v>
      </c>
      <c r="M8" s="23"/>
      <c r="O8" s="23"/>
    </row>
    <row r="9" spans="1:15" s="11" customFormat="1" ht="18" customHeight="1">
      <c r="A9" s="12">
        <v>5</v>
      </c>
      <c r="B9" s="13">
        <v>26</v>
      </c>
      <c r="C9" s="13" t="s">
        <v>43</v>
      </c>
      <c r="D9" s="14" t="s">
        <v>53</v>
      </c>
      <c r="E9" s="14">
        <v>2007</v>
      </c>
      <c r="F9" s="15" t="s">
        <v>3</v>
      </c>
      <c r="G9" s="16">
        <v>5.1851851851851853E-4</v>
      </c>
      <c r="H9" s="17">
        <f t="shared" si="0"/>
        <v>5</v>
      </c>
      <c r="I9" s="16">
        <f t="shared" si="1"/>
        <v>1.1689814814814815E-4</v>
      </c>
      <c r="J9" s="25" t="s">
        <v>121</v>
      </c>
      <c r="K9" s="27" t="s">
        <v>131</v>
      </c>
      <c r="M9" s="23"/>
      <c r="O9" s="23"/>
    </row>
    <row r="10" spans="1:15" s="11" customFormat="1" ht="18" customHeight="1">
      <c r="A10" s="12">
        <v>6</v>
      </c>
      <c r="B10" s="13">
        <v>27</v>
      </c>
      <c r="C10" s="13" t="s">
        <v>52</v>
      </c>
      <c r="D10" s="14" t="s">
        <v>26</v>
      </c>
      <c r="E10" s="14">
        <v>2006</v>
      </c>
      <c r="F10" s="15" t="s">
        <v>37</v>
      </c>
      <c r="G10" s="16">
        <v>5.2546296296296293E-4</v>
      </c>
      <c r="H10" s="17">
        <f t="shared" si="0"/>
        <v>6</v>
      </c>
      <c r="I10" s="16">
        <f t="shared" si="1"/>
        <v>1.2384259259259255E-4</v>
      </c>
      <c r="J10" s="25" t="s">
        <v>122</v>
      </c>
      <c r="K10" s="27" t="s">
        <v>132</v>
      </c>
      <c r="M10" s="23"/>
      <c r="O10" s="23"/>
    </row>
    <row r="11" spans="1:15" s="11" customFormat="1" ht="18" customHeight="1">
      <c r="A11" s="12">
        <v>4</v>
      </c>
      <c r="B11" s="13">
        <v>25</v>
      </c>
      <c r="C11" s="13" t="s">
        <v>104</v>
      </c>
      <c r="D11" s="14" t="s">
        <v>22</v>
      </c>
      <c r="E11" s="14">
        <v>2006</v>
      </c>
      <c r="F11" s="15" t="s">
        <v>105</v>
      </c>
      <c r="G11" s="16">
        <v>5.0810185185185192E-4</v>
      </c>
      <c r="H11" s="17">
        <f t="shared" si="0"/>
        <v>4</v>
      </c>
      <c r="I11" s="16">
        <f t="shared" si="1"/>
        <v>1.0648148148148154E-4</v>
      </c>
      <c r="J11" s="25" t="s">
        <v>120</v>
      </c>
      <c r="K11" s="27" t="s">
        <v>128</v>
      </c>
      <c r="M11" s="23"/>
      <c r="O11" s="23"/>
    </row>
    <row r="12" spans="1:15" s="11" customFormat="1" ht="18" customHeight="1">
      <c r="A12" s="12">
        <v>2</v>
      </c>
      <c r="B12" s="13">
        <v>23</v>
      </c>
      <c r="C12" s="13" t="s">
        <v>54</v>
      </c>
      <c r="D12" s="14" t="s">
        <v>33</v>
      </c>
      <c r="E12" s="14">
        <v>2007</v>
      </c>
      <c r="F12" s="15" t="s">
        <v>3</v>
      </c>
      <c r="G12" s="16">
        <v>4.6655092592592598E-4</v>
      </c>
      <c r="H12" s="17">
        <f t="shared" si="0"/>
        <v>2</v>
      </c>
      <c r="I12" s="16">
        <f t="shared" si="1"/>
        <v>6.4930555555555596E-5</v>
      </c>
      <c r="J12" s="25" t="s">
        <v>118</v>
      </c>
      <c r="K12" s="27" t="s">
        <v>126</v>
      </c>
      <c r="M12" s="23"/>
      <c r="O12" s="23"/>
    </row>
    <row r="13" spans="1:15" s="11" customFormat="1" ht="18" customHeight="1" thickBot="1">
      <c r="A13" s="18">
        <v>8</v>
      </c>
      <c r="B13" s="19">
        <v>29</v>
      </c>
      <c r="C13" s="19" t="s">
        <v>101</v>
      </c>
      <c r="D13" s="20" t="s">
        <v>107</v>
      </c>
      <c r="E13" s="20">
        <v>2006</v>
      </c>
      <c r="F13" s="21" t="s">
        <v>3</v>
      </c>
      <c r="G13" s="36">
        <v>6.7812500000000002E-4</v>
      </c>
      <c r="H13" s="37">
        <f t="shared" si="0"/>
        <v>8</v>
      </c>
      <c r="I13" s="36">
        <f t="shared" si="1"/>
        <v>2.7650462962962964E-4</v>
      </c>
      <c r="J13" s="38" t="s">
        <v>124</v>
      </c>
      <c r="K13" s="39" t="s">
        <v>130</v>
      </c>
      <c r="M13" s="23"/>
      <c r="O13" s="23"/>
    </row>
  </sheetData>
  <sortState ref="A6:K13">
    <sortCondition ref="K6:K13"/>
  </sortState>
  <mergeCells count="10">
    <mergeCell ref="K3:K4"/>
    <mergeCell ref="A3:A4"/>
    <mergeCell ref="B3:B4"/>
    <mergeCell ref="C3:D4"/>
    <mergeCell ref="E3:E4"/>
    <mergeCell ref="F3:F4"/>
    <mergeCell ref="G3:G4"/>
    <mergeCell ref="H3:H4"/>
    <mergeCell ref="I3:I4"/>
    <mergeCell ref="J3:J4"/>
  </mergeCells>
  <phoneticPr fontId="5" type="noConversion"/>
  <pageMargins left="0.7" right="0.7" top="0.78740157499999996" bottom="0.78740157499999996" header="0.3" footer="0.3"/>
  <pageSetup paperSize="9" scale="82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0070C0"/>
    <pageSetUpPr fitToPage="1"/>
  </sheetPr>
  <dimension ref="A1:O9"/>
  <sheetViews>
    <sheetView workbookViewId="0">
      <selection activeCell="A6" sqref="A6:K9"/>
    </sheetView>
  </sheetViews>
  <sheetFormatPr defaultColWidth="8.85546875" defaultRowHeight="12.75"/>
  <cols>
    <col min="2" max="2" width="9.140625" customWidth="1"/>
    <col min="3" max="3" width="15.85546875" customWidth="1"/>
    <col min="4" max="4" width="12.85546875" customWidth="1"/>
    <col min="5" max="5" width="9.140625" customWidth="1"/>
    <col min="6" max="6" width="40" customWidth="1"/>
    <col min="7" max="7" width="10.42578125" customWidth="1"/>
    <col min="8" max="8" width="8.28515625" customWidth="1"/>
    <col min="9" max="9" width="10.28515625" customWidth="1"/>
    <col min="10" max="12" width="9.7109375" customWidth="1"/>
  </cols>
  <sheetData>
    <row r="1" spans="1:15" ht="26.25">
      <c r="A1" s="10" t="s">
        <v>71</v>
      </c>
      <c r="B1" s="10"/>
      <c r="C1" s="10"/>
      <c r="D1" s="10"/>
      <c r="E1" s="10"/>
      <c r="F1" s="7"/>
      <c r="G1" s="7"/>
      <c r="H1" s="7"/>
      <c r="I1" s="7"/>
      <c r="J1" s="7"/>
      <c r="K1" s="24"/>
      <c r="L1" s="9"/>
    </row>
    <row r="2" spans="1:15" ht="13.5" thickBot="1"/>
    <row r="3" spans="1:15" s="8" customFormat="1" ht="13.5" customHeight="1" thickBot="1">
      <c r="A3" s="59" t="s">
        <v>0</v>
      </c>
      <c r="B3" s="49" t="s">
        <v>4</v>
      </c>
      <c r="C3" s="51" t="s">
        <v>1</v>
      </c>
      <c r="D3" s="52"/>
      <c r="E3" s="49" t="s">
        <v>12</v>
      </c>
      <c r="F3" s="49" t="s">
        <v>2</v>
      </c>
      <c r="G3" s="55" t="s">
        <v>11</v>
      </c>
      <c r="H3" s="57" t="s">
        <v>5</v>
      </c>
      <c r="I3" s="55" t="s">
        <v>8</v>
      </c>
      <c r="J3" s="55" t="s">
        <v>14</v>
      </c>
      <c r="K3" s="45" t="s">
        <v>6</v>
      </c>
    </row>
    <row r="4" spans="1:15" s="8" customFormat="1" ht="18.75" customHeight="1" thickBot="1">
      <c r="A4" s="60"/>
      <c r="B4" s="50"/>
      <c r="C4" s="53"/>
      <c r="D4" s="54"/>
      <c r="E4" s="50"/>
      <c r="F4" s="50"/>
      <c r="G4" s="56"/>
      <c r="H4" s="58"/>
      <c r="I4" s="56"/>
      <c r="J4" s="56"/>
      <c r="K4" s="46"/>
    </row>
    <row r="5" spans="1:15" ht="13.5" thickBot="1"/>
    <row r="6" spans="1:15" s="11" customFormat="1" ht="18" customHeight="1">
      <c r="A6" s="28">
        <v>3</v>
      </c>
      <c r="B6" s="29">
        <v>20</v>
      </c>
      <c r="C6" s="29" t="s">
        <v>80</v>
      </c>
      <c r="D6" s="30" t="s">
        <v>81</v>
      </c>
      <c r="E6" s="30">
        <v>2008</v>
      </c>
      <c r="F6" s="31" t="s">
        <v>3</v>
      </c>
      <c r="G6" s="32">
        <v>2.217592592592593E-4</v>
      </c>
      <c r="H6" s="33">
        <f>IF(G6&lt;&gt;"",+RANK(G6,G$6:G$9,1),"")</f>
        <v>3</v>
      </c>
      <c r="I6" s="32">
        <f>IF(H6&lt;&gt;"",G6-MIN($G$6:$G$9),"")</f>
        <v>2.1527777777777837E-5</v>
      </c>
      <c r="J6" s="34" t="s">
        <v>163</v>
      </c>
      <c r="K6" s="35" t="s">
        <v>125</v>
      </c>
      <c r="M6" s="23"/>
      <c r="O6" s="23"/>
    </row>
    <row r="7" spans="1:15" s="11" customFormat="1" ht="18" customHeight="1">
      <c r="A7" s="12">
        <v>1</v>
      </c>
      <c r="B7" s="13">
        <v>18</v>
      </c>
      <c r="C7" s="13" t="s">
        <v>66</v>
      </c>
      <c r="D7" s="14" t="s">
        <v>67</v>
      </c>
      <c r="E7" s="14">
        <v>2008</v>
      </c>
      <c r="F7" s="15" t="s">
        <v>3</v>
      </c>
      <c r="G7" s="16">
        <v>2.0023148148148146E-4</v>
      </c>
      <c r="H7" s="17">
        <f>IF(G7&lt;&gt;"",+RANK(G7,G$6:G$9,1),"")</f>
        <v>1</v>
      </c>
      <c r="I7" s="16">
        <f>IF(H7&lt;&gt;"",G7-MIN($G$6:$G$9),"")</f>
        <v>0</v>
      </c>
      <c r="J7" s="25" t="s">
        <v>161</v>
      </c>
      <c r="K7" s="27" t="s">
        <v>127</v>
      </c>
      <c r="M7" s="23"/>
      <c r="O7" s="23"/>
    </row>
    <row r="8" spans="1:15" s="11" customFormat="1" ht="18" customHeight="1">
      <c r="A8" s="12">
        <v>4</v>
      </c>
      <c r="B8" s="13">
        <v>21</v>
      </c>
      <c r="C8" s="13" t="s">
        <v>78</v>
      </c>
      <c r="D8" s="14" t="s">
        <v>82</v>
      </c>
      <c r="E8" s="14">
        <v>2008</v>
      </c>
      <c r="F8" s="15" t="s">
        <v>3</v>
      </c>
      <c r="G8" s="16">
        <v>4.042824074074074E-4</v>
      </c>
      <c r="H8" s="17">
        <f>IF(G8&lt;&gt;"",+RANK(G8,G$6:G$9,1),"")</f>
        <v>4</v>
      </c>
      <c r="I8" s="16">
        <f>IF(H8&lt;&gt;"",G8-MIN($G$6:$G$9),"")</f>
        <v>2.0405092592592594E-4</v>
      </c>
      <c r="J8" s="25" t="s">
        <v>158</v>
      </c>
      <c r="K8" s="27" t="s">
        <v>129</v>
      </c>
      <c r="M8" s="23"/>
      <c r="O8" s="23"/>
    </row>
    <row r="9" spans="1:15" s="11" customFormat="1" ht="18" customHeight="1" thickBot="1">
      <c r="A9" s="18">
        <v>2</v>
      </c>
      <c r="B9" s="19">
        <v>19</v>
      </c>
      <c r="C9" s="19" t="s">
        <v>28</v>
      </c>
      <c r="D9" s="20" t="s">
        <v>87</v>
      </c>
      <c r="E9" s="21">
        <v>2008</v>
      </c>
      <c r="F9" s="21" t="s">
        <v>32</v>
      </c>
      <c r="G9" s="36">
        <v>2.0833333333333335E-4</v>
      </c>
      <c r="H9" s="37">
        <f>IF(G9&lt;&gt;"",+RANK(G9,G$6:G$9,1),"")</f>
        <v>2</v>
      </c>
      <c r="I9" s="36">
        <f>IF(H9&lt;&gt;"",G9-MIN($G$6:$G$9),"")</f>
        <v>8.1018518518518841E-6</v>
      </c>
      <c r="J9" s="38" t="s">
        <v>162</v>
      </c>
      <c r="K9" s="39" t="s">
        <v>131</v>
      </c>
      <c r="M9" s="23"/>
      <c r="O9" s="23"/>
    </row>
  </sheetData>
  <sortState ref="A6:K9">
    <sortCondition ref="K6:K9"/>
  </sortState>
  <mergeCells count="10">
    <mergeCell ref="K3:K4"/>
    <mergeCell ref="A3:A4"/>
    <mergeCell ref="B3:B4"/>
    <mergeCell ref="C3:D4"/>
    <mergeCell ref="E3:E4"/>
    <mergeCell ref="F3:F4"/>
    <mergeCell ref="G3:G4"/>
    <mergeCell ref="H3:H4"/>
    <mergeCell ref="I3:I4"/>
    <mergeCell ref="J3:J4"/>
  </mergeCells>
  <phoneticPr fontId="5" type="noConversion"/>
  <pageMargins left="0.7" right="0.7" top="0.78740157499999996" bottom="0.78740157499999996" header="0.3" footer="0.3"/>
  <pageSetup paperSize="9" scale="83" orientation="landscape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12</vt:i4>
      </vt:variant>
    </vt:vector>
  </HeadingPairs>
  <TitlesOfParts>
    <vt:vector size="12" baseType="lpstr">
      <vt:lpstr>bodování 60 muži</vt:lpstr>
      <vt:lpstr>bodování 60 ženy</vt:lpstr>
      <vt:lpstr>Ch - 2002-2003</vt:lpstr>
      <vt:lpstr>D - 2002-2003</vt:lpstr>
      <vt:lpstr>Ch - 2004-2005</vt:lpstr>
      <vt:lpstr>D - 2004-2005</vt:lpstr>
      <vt:lpstr>Ch - 2006-2007</vt:lpstr>
      <vt:lpstr>D - 2006-2007</vt:lpstr>
      <vt:lpstr>Ch - 2008</vt:lpstr>
      <vt:lpstr>D - 2008</vt:lpstr>
      <vt:lpstr>Ch - 2009</vt:lpstr>
      <vt:lpstr>D - 2009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rmach</dc:creator>
  <cp:lastModifiedBy>Lada</cp:lastModifiedBy>
  <cp:lastPrinted>2017-04-23T13:05:39Z</cp:lastPrinted>
  <dcterms:created xsi:type="dcterms:W3CDTF">2013-04-28T07:48:35Z</dcterms:created>
  <dcterms:modified xsi:type="dcterms:W3CDTF">2017-04-24T18:00:48Z</dcterms:modified>
</cp:coreProperties>
</file>